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4385" windowHeight="12585"/>
  </bookViews>
  <sheets>
    <sheet name="Liefermenge nach KW" sheetId="4" r:id="rId1"/>
    <sheet name="Erträge" sheetId="2" r:id="rId2"/>
    <sheet name="Gemüse nach KW" sheetId="1" r:id="rId3"/>
    <sheet name="Diag. Gemüsemenge A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BB8" i="1" l="1"/>
  <c r="BA8" i="1"/>
  <c r="AZ8" i="1"/>
  <c r="AY8" i="1"/>
  <c r="AX8" i="1"/>
  <c r="AW8" i="1"/>
  <c r="AW11" i="1" s="1"/>
  <c r="AV8" i="1"/>
  <c r="AU8" i="1"/>
  <c r="AT8" i="1"/>
  <c r="AS8" i="1"/>
  <c r="AS11" i="1" s="1"/>
  <c r="AR8" i="1"/>
  <c r="AQ8" i="1"/>
  <c r="AP8" i="1"/>
  <c r="AO8" i="1"/>
  <c r="AO11" i="1" s="1"/>
  <c r="AN8" i="1"/>
  <c r="AM8" i="1"/>
  <c r="AL8" i="1"/>
  <c r="AK8" i="1"/>
  <c r="AK11" i="1" s="1"/>
  <c r="AJ8" i="1"/>
  <c r="AI8" i="1"/>
  <c r="AH8" i="1"/>
  <c r="AG8" i="1"/>
  <c r="AG11" i="1" s="1"/>
  <c r="AF8" i="1"/>
  <c r="AE8" i="1"/>
  <c r="AD8" i="1"/>
  <c r="AC8" i="1"/>
  <c r="AC11" i="1" s="1"/>
  <c r="AB8" i="1"/>
  <c r="AA8" i="1"/>
  <c r="Z8" i="1"/>
  <c r="Y8" i="1"/>
  <c r="Y11" i="1" s="1"/>
  <c r="X8" i="1"/>
  <c r="W8" i="1"/>
  <c r="V8" i="1"/>
  <c r="U8" i="1"/>
  <c r="U11" i="1" s="1"/>
  <c r="T8" i="1"/>
  <c r="S8" i="1"/>
  <c r="R8" i="1"/>
  <c r="Q8" i="1"/>
  <c r="Q11" i="1" s="1"/>
  <c r="P8" i="1"/>
  <c r="O8" i="1"/>
  <c r="N8" i="1"/>
  <c r="M8" i="1"/>
  <c r="M11" i="1" s="1"/>
  <c r="L8" i="1"/>
  <c r="K8" i="1"/>
  <c r="J8" i="1"/>
  <c r="I8" i="1"/>
  <c r="H8" i="1"/>
  <c r="G8" i="1"/>
  <c r="F8" i="1"/>
  <c r="F11" i="1" s="1"/>
  <c r="E8" i="1"/>
  <c r="D8" i="1"/>
  <c r="C8" i="1"/>
  <c r="B8" i="1"/>
  <c r="B11" i="1" s="1"/>
  <c r="BC4" i="1"/>
  <c r="BC3" i="1"/>
  <c r="BC2" i="1"/>
  <c r="BC8" i="1" s="1"/>
  <c r="BB53" i="4" l="1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BB3" i="4"/>
  <c r="BA3" i="4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P55" i="2" l="1"/>
  <c r="N55" i="2"/>
  <c r="N56" i="2" s="1"/>
  <c r="M55" i="2"/>
  <c r="M56" i="2" s="1"/>
  <c r="L55" i="2"/>
  <c r="L56" i="2" s="1"/>
  <c r="D55" i="2"/>
  <c r="C55" i="2"/>
  <c r="B55" i="2"/>
  <c r="H54" i="2"/>
  <c r="N54" i="2" s="1"/>
  <c r="G54" i="2"/>
  <c r="M54" i="2" s="1"/>
  <c r="F54" i="2"/>
  <c r="E54" i="2"/>
  <c r="H53" i="2"/>
  <c r="N53" i="2" s="1"/>
  <c r="G53" i="2"/>
  <c r="M53" i="2" s="1"/>
  <c r="F53" i="2"/>
  <c r="E53" i="2"/>
  <c r="H52" i="2"/>
  <c r="N52" i="2" s="1"/>
  <c r="G52" i="2"/>
  <c r="M52" i="2" s="1"/>
  <c r="F52" i="2"/>
  <c r="E52" i="2"/>
  <c r="H51" i="2"/>
  <c r="N51" i="2" s="1"/>
  <c r="G51" i="2"/>
  <c r="M51" i="2" s="1"/>
  <c r="F51" i="2"/>
  <c r="E51" i="2"/>
  <c r="H50" i="2"/>
  <c r="N50" i="2" s="1"/>
  <c r="G50" i="2"/>
  <c r="M50" i="2" s="1"/>
  <c r="F50" i="2"/>
  <c r="E50" i="2"/>
  <c r="H49" i="2"/>
  <c r="N49" i="2" s="1"/>
  <c r="G49" i="2"/>
  <c r="M49" i="2" s="1"/>
  <c r="F49" i="2"/>
  <c r="E49" i="2"/>
  <c r="H48" i="2"/>
  <c r="N48" i="2" s="1"/>
  <c r="G48" i="2"/>
  <c r="M48" i="2" s="1"/>
  <c r="F48" i="2"/>
  <c r="E48" i="2"/>
  <c r="H47" i="2"/>
  <c r="N47" i="2" s="1"/>
  <c r="G47" i="2"/>
  <c r="M47" i="2" s="1"/>
  <c r="F47" i="2"/>
  <c r="E47" i="2"/>
  <c r="H46" i="2"/>
  <c r="N46" i="2" s="1"/>
  <c r="G46" i="2"/>
  <c r="M46" i="2" s="1"/>
  <c r="F46" i="2"/>
  <c r="E46" i="2"/>
  <c r="N45" i="2"/>
  <c r="H45" i="2"/>
  <c r="G45" i="2"/>
  <c r="M45" i="2" s="1"/>
  <c r="F45" i="2"/>
  <c r="J45" i="2" s="1"/>
  <c r="K45" i="2" s="1"/>
  <c r="E45" i="2"/>
  <c r="H44" i="2"/>
  <c r="N44" i="2" s="1"/>
  <c r="G44" i="2"/>
  <c r="M44" i="2" s="1"/>
  <c r="F44" i="2"/>
  <c r="J44" i="2" s="1"/>
  <c r="K44" i="2" s="1"/>
  <c r="E44" i="2"/>
  <c r="H43" i="2"/>
  <c r="N43" i="2" s="1"/>
  <c r="G43" i="2"/>
  <c r="M43" i="2" s="1"/>
  <c r="F43" i="2"/>
  <c r="E43" i="2"/>
  <c r="H42" i="2"/>
  <c r="N42" i="2" s="1"/>
  <c r="G42" i="2"/>
  <c r="M42" i="2" s="1"/>
  <c r="F42" i="2"/>
  <c r="E42" i="2"/>
  <c r="H41" i="2"/>
  <c r="N41" i="2" s="1"/>
  <c r="G41" i="2"/>
  <c r="M41" i="2" s="1"/>
  <c r="F41" i="2"/>
  <c r="E41" i="2"/>
  <c r="H40" i="2"/>
  <c r="N40" i="2" s="1"/>
  <c r="G40" i="2"/>
  <c r="M40" i="2" s="1"/>
  <c r="F40" i="2"/>
  <c r="E40" i="2"/>
  <c r="H39" i="2"/>
  <c r="N39" i="2" s="1"/>
  <c r="G39" i="2"/>
  <c r="M39" i="2" s="1"/>
  <c r="F39" i="2"/>
  <c r="E39" i="2"/>
  <c r="H38" i="2"/>
  <c r="N38" i="2" s="1"/>
  <c r="G38" i="2"/>
  <c r="M38" i="2" s="1"/>
  <c r="F38" i="2"/>
  <c r="E38" i="2"/>
  <c r="H37" i="2"/>
  <c r="N37" i="2" s="1"/>
  <c r="G37" i="2"/>
  <c r="M37" i="2" s="1"/>
  <c r="F37" i="2"/>
  <c r="E37" i="2"/>
  <c r="H36" i="2"/>
  <c r="N36" i="2" s="1"/>
  <c r="G36" i="2"/>
  <c r="M36" i="2" s="1"/>
  <c r="F36" i="2"/>
  <c r="E36" i="2"/>
  <c r="H35" i="2"/>
  <c r="N35" i="2" s="1"/>
  <c r="G35" i="2"/>
  <c r="M35" i="2" s="1"/>
  <c r="F35" i="2"/>
  <c r="E35" i="2"/>
  <c r="H34" i="2"/>
  <c r="N34" i="2" s="1"/>
  <c r="G34" i="2"/>
  <c r="M34" i="2" s="1"/>
  <c r="F34" i="2"/>
  <c r="E34" i="2"/>
  <c r="H33" i="2"/>
  <c r="N33" i="2" s="1"/>
  <c r="G33" i="2"/>
  <c r="M33" i="2" s="1"/>
  <c r="F33" i="2"/>
  <c r="E33" i="2"/>
  <c r="H32" i="2"/>
  <c r="N32" i="2" s="1"/>
  <c r="G32" i="2"/>
  <c r="M32" i="2" s="1"/>
  <c r="F32" i="2"/>
  <c r="E32" i="2"/>
  <c r="H31" i="2"/>
  <c r="N31" i="2" s="1"/>
  <c r="G31" i="2"/>
  <c r="M31" i="2" s="1"/>
  <c r="F31" i="2"/>
  <c r="E31" i="2"/>
  <c r="H30" i="2"/>
  <c r="N30" i="2" s="1"/>
  <c r="G30" i="2"/>
  <c r="M30" i="2" s="1"/>
  <c r="F30" i="2"/>
  <c r="E30" i="2"/>
  <c r="H29" i="2"/>
  <c r="N29" i="2" s="1"/>
  <c r="G29" i="2"/>
  <c r="M29" i="2" s="1"/>
  <c r="F29" i="2"/>
  <c r="E29" i="2"/>
  <c r="H28" i="2"/>
  <c r="N28" i="2" s="1"/>
  <c r="G28" i="2"/>
  <c r="M28" i="2" s="1"/>
  <c r="F28" i="2"/>
  <c r="E28" i="2"/>
  <c r="H27" i="2"/>
  <c r="N27" i="2" s="1"/>
  <c r="G27" i="2"/>
  <c r="M27" i="2" s="1"/>
  <c r="F27" i="2"/>
  <c r="E27" i="2"/>
  <c r="H26" i="2"/>
  <c r="N26" i="2" s="1"/>
  <c r="G26" i="2"/>
  <c r="M26" i="2" s="1"/>
  <c r="F26" i="2"/>
  <c r="E26" i="2"/>
  <c r="H25" i="2"/>
  <c r="N25" i="2" s="1"/>
  <c r="G25" i="2"/>
  <c r="M25" i="2" s="1"/>
  <c r="F25" i="2"/>
  <c r="E25" i="2"/>
  <c r="H24" i="2"/>
  <c r="N24" i="2" s="1"/>
  <c r="G24" i="2"/>
  <c r="M24" i="2" s="1"/>
  <c r="F24" i="2"/>
  <c r="E24" i="2"/>
  <c r="H23" i="2"/>
  <c r="N23" i="2" s="1"/>
  <c r="G23" i="2"/>
  <c r="M23" i="2" s="1"/>
  <c r="F23" i="2"/>
  <c r="E23" i="2"/>
  <c r="H22" i="2"/>
  <c r="N22" i="2" s="1"/>
  <c r="G22" i="2"/>
  <c r="M22" i="2" s="1"/>
  <c r="F22" i="2"/>
  <c r="E22" i="2"/>
  <c r="H21" i="2"/>
  <c r="N21" i="2" s="1"/>
  <c r="G21" i="2"/>
  <c r="M21" i="2" s="1"/>
  <c r="F21" i="2"/>
  <c r="M20" i="2"/>
  <c r="H20" i="2"/>
  <c r="N20" i="2" s="1"/>
  <c r="G20" i="2"/>
  <c r="F20" i="2"/>
  <c r="E20" i="2"/>
  <c r="H19" i="2"/>
  <c r="N19" i="2" s="1"/>
  <c r="G19" i="2"/>
  <c r="M19" i="2" s="1"/>
  <c r="F19" i="2"/>
  <c r="L19" i="2" s="1"/>
  <c r="E19" i="2"/>
  <c r="N18" i="2"/>
  <c r="H18" i="2"/>
  <c r="G18" i="2"/>
  <c r="M18" i="2" s="1"/>
  <c r="F18" i="2"/>
  <c r="L18" i="2" s="1"/>
  <c r="E18" i="2"/>
  <c r="H17" i="2"/>
  <c r="N17" i="2" s="1"/>
  <c r="G17" i="2"/>
  <c r="M17" i="2" s="1"/>
  <c r="F17" i="2"/>
  <c r="L17" i="2" s="1"/>
  <c r="E17" i="2"/>
  <c r="H16" i="2"/>
  <c r="N16" i="2" s="1"/>
  <c r="G16" i="2"/>
  <c r="M16" i="2" s="1"/>
  <c r="F16" i="2"/>
  <c r="L16" i="2" s="1"/>
  <c r="E16" i="2"/>
  <c r="N15" i="2"/>
  <c r="H15" i="2"/>
  <c r="G15" i="2"/>
  <c r="M15" i="2" s="1"/>
  <c r="F15" i="2"/>
  <c r="L15" i="2" s="1"/>
  <c r="E15" i="2"/>
  <c r="H14" i="2"/>
  <c r="N14" i="2" s="1"/>
  <c r="G14" i="2"/>
  <c r="M14" i="2" s="1"/>
  <c r="F14" i="2"/>
  <c r="L14" i="2" s="1"/>
  <c r="E14" i="2"/>
  <c r="H13" i="2"/>
  <c r="N13" i="2" s="1"/>
  <c r="G13" i="2"/>
  <c r="M13" i="2" s="1"/>
  <c r="F13" i="2"/>
  <c r="L13" i="2" s="1"/>
  <c r="E13" i="2"/>
  <c r="N12" i="2"/>
  <c r="M12" i="2"/>
  <c r="H12" i="2"/>
  <c r="G12" i="2"/>
  <c r="F12" i="2"/>
  <c r="L12" i="2" s="1"/>
  <c r="E12" i="2"/>
  <c r="H11" i="2"/>
  <c r="N11" i="2" s="1"/>
  <c r="G11" i="2"/>
  <c r="M11" i="2" s="1"/>
  <c r="F11" i="2"/>
  <c r="L11" i="2" s="1"/>
  <c r="E11" i="2"/>
  <c r="H10" i="2"/>
  <c r="N10" i="2" s="1"/>
  <c r="G10" i="2"/>
  <c r="M10" i="2" s="1"/>
  <c r="F10" i="2"/>
  <c r="L10" i="2" s="1"/>
  <c r="E10" i="2"/>
  <c r="M9" i="2"/>
  <c r="H9" i="2"/>
  <c r="N9" i="2" s="1"/>
  <c r="G9" i="2"/>
  <c r="F9" i="2"/>
  <c r="L9" i="2" s="1"/>
  <c r="E9" i="2"/>
  <c r="L8" i="2"/>
  <c r="H8" i="2"/>
  <c r="N8" i="2" s="1"/>
  <c r="G8" i="2"/>
  <c r="M8" i="2" s="1"/>
  <c r="F8" i="2"/>
  <c r="E8" i="2"/>
  <c r="H7" i="2"/>
  <c r="N7" i="2" s="1"/>
  <c r="G7" i="2"/>
  <c r="F7" i="2"/>
  <c r="L7" i="2" s="1"/>
  <c r="E7" i="2"/>
  <c r="L6" i="2"/>
  <c r="H6" i="2"/>
  <c r="N6" i="2" s="1"/>
  <c r="G6" i="2"/>
  <c r="M6" i="2" s="1"/>
  <c r="F6" i="2"/>
  <c r="E6" i="2"/>
  <c r="H5" i="2"/>
  <c r="I5" i="2" s="1"/>
  <c r="G5" i="2"/>
  <c r="M5" i="2" s="1"/>
  <c r="F5" i="2"/>
  <c r="L5" i="2" s="1"/>
  <c r="E5" i="2"/>
  <c r="M4" i="2"/>
  <c r="H4" i="2"/>
  <c r="N4" i="2" s="1"/>
  <c r="G4" i="2"/>
  <c r="F4" i="2"/>
  <c r="I4" i="2" s="1"/>
  <c r="E4" i="2"/>
  <c r="M3" i="2"/>
  <c r="H3" i="2"/>
  <c r="N3" i="2" s="1"/>
  <c r="G3" i="2"/>
  <c r="F3" i="2"/>
  <c r="L3" i="2" s="1"/>
  <c r="E3" i="2"/>
  <c r="E55" i="2" s="1"/>
  <c r="O13" i="2" l="1"/>
  <c r="P13" i="2" s="1"/>
  <c r="O15" i="2"/>
  <c r="P15" i="2" s="1"/>
  <c r="J40" i="2"/>
  <c r="K40" i="2" s="1"/>
  <c r="J41" i="2"/>
  <c r="K41" i="2" s="1"/>
  <c r="I7" i="2"/>
  <c r="O12" i="2"/>
  <c r="P12" i="2" s="1"/>
  <c r="O3" i="2"/>
  <c r="P3" i="2" s="1"/>
  <c r="I6" i="2"/>
  <c r="I11" i="2"/>
  <c r="I17" i="2"/>
  <c r="J24" i="2"/>
  <c r="K24" i="2" s="1"/>
  <c r="J26" i="2"/>
  <c r="K26" i="2" s="1"/>
  <c r="J48" i="2"/>
  <c r="K48" i="2" s="1"/>
  <c r="J49" i="2"/>
  <c r="K49" i="2" s="1"/>
  <c r="I3" i="2"/>
  <c r="O19" i="2"/>
  <c r="P19" i="2" s="1"/>
  <c r="J32" i="2"/>
  <c r="K32" i="2" s="1"/>
  <c r="J34" i="2"/>
  <c r="K34" i="2" s="1"/>
  <c r="J52" i="2"/>
  <c r="K52" i="2" s="1"/>
  <c r="J53" i="2"/>
  <c r="K53" i="2" s="1"/>
  <c r="O17" i="2"/>
  <c r="P17" i="2" s="1"/>
  <c r="I10" i="2"/>
  <c r="I19" i="2"/>
  <c r="L4" i="2"/>
  <c r="O4" i="2" s="1"/>
  <c r="P4" i="2" s="1"/>
  <c r="N5" i="2"/>
  <c r="M7" i="2"/>
  <c r="O7" i="2" s="1"/>
  <c r="P7" i="2" s="1"/>
  <c r="I9" i="2"/>
  <c r="I12" i="2"/>
  <c r="I15" i="2"/>
  <c r="I20" i="2"/>
  <c r="J22" i="2"/>
  <c r="K22" i="2" s="1"/>
  <c r="J30" i="2"/>
  <c r="K30" i="2" s="1"/>
  <c r="J38" i="2"/>
  <c r="K38" i="2" s="1"/>
  <c r="J43" i="2"/>
  <c r="K43" i="2" s="1"/>
  <c r="J47" i="2"/>
  <c r="K47" i="2" s="1"/>
  <c r="J51" i="2"/>
  <c r="K51" i="2" s="1"/>
  <c r="O11" i="2"/>
  <c r="P11" i="2" s="1"/>
  <c r="O5" i="2"/>
  <c r="P5" i="2" s="1"/>
  <c r="I8" i="2"/>
  <c r="O10" i="2"/>
  <c r="P10" i="2" s="1"/>
  <c r="I13" i="2"/>
  <c r="J28" i="2"/>
  <c r="K28" i="2" s="1"/>
  <c r="J36" i="2"/>
  <c r="K36" i="2" s="1"/>
  <c r="J42" i="2"/>
  <c r="K42" i="2" s="1"/>
  <c r="J46" i="2"/>
  <c r="K46" i="2" s="1"/>
  <c r="J50" i="2"/>
  <c r="K50" i="2" s="1"/>
  <c r="J54" i="2"/>
  <c r="K54" i="2" s="1"/>
  <c r="O6" i="2"/>
  <c r="P6" i="2" s="1"/>
  <c r="J3" i="2"/>
  <c r="K3" i="2" s="1"/>
  <c r="J7" i="2"/>
  <c r="K7" i="2" s="1"/>
  <c r="O9" i="2"/>
  <c r="P9" i="2" s="1"/>
  <c r="J9" i="2"/>
  <c r="K9" i="2" s="1"/>
  <c r="J10" i="2"/>
  <c r="K10" i="2" s="1"/>
  <c r="J12" i="2"/>
  <c r="K12" i="2" s="1"/>
  <c r="J13" i="2"/>
  <c r="K13" i="2" s="1"/>
  <c r="J4" i="2"/>
  <c r="K4" i="2" s="1"/>
  <c r="J6" i="2"/>
  <c r="K6" i="2" s="1"/>
  <c r="J8" i="2"/>
  <c r="K8" i="2" s="1"/>
  <c r="J21" i="2"/>
  <c r="K21" i="2" s="1"/>
  <c r="J23" i="2"/>
  <c r="K23" i="2" s="1"/>
  <c r="J25" i="2"/>
  <c r="K25" i="2" s="1"/>
  <c r="J27" i="2"/>
  <c r="K27" i="2" s="1"/>
  <c r="J29" i="2"/>
  <c r="K29" i="2" s="1"/>
  <c r="J31" i="2"/>
  <c r="K31" i="2" s="1"/>
  <c r="J33" i="2"/>
  <c r="K33" i="2" s="1"/>
  <c r="J35" i="2"/>
  <c r="K35" i="2" s="1"/>
  <c r="J37" i="2"/>
  <c r="K37" i="2" s="1"/>
  <c r="J39" i="2"/>
  <c r="K39" i="2" s="1"/>
  <c r="P56" i="2"/>
  <c r="O8" i="2"/>
  <c r="P8" i="2" s="1"/>
  <c r="J5" i="2"/>
  <c r="K5" i="2" s="1"/>
  <c r="J11" i="2"/>
  <c r="K11" i="2" s="1"/>
  <c r="J15" i="2"/>
  <c r="K15" i="2" s="1"/>
  <c r="J17" i="2"/>
  <c r="K17" i="2" s="1"/>
  <c r="J19" i="2"/>
  <c r="K19" i="2" s="1"/>
  <c r="O14" i="2"/>
  <c r="P14" i="2" s="1"/>
  <c r="O16" i="2"/>
  <c r="P16" i="2" s="1"/>
  <c r="O18" i="2"/>
  <c r="P18" i="2" s="1"/>
  <c r="I14" i="2"/>
  <c r="I16" i="2"/>
  <c r="I18" i="2"/>
  <c r="J14" i="2"/>
  <c r="K14" i="2" s="1"/>
  <c r="J16" i="2"/>
  <c r="K16" i="2" s="1"/>
  <c r="J18" i="2"/>
  <c r="K18" i="2" s="1"/>
  <c r="J20" i="2"/>
  <c r="K20" i="2" s="1"/>
  <c r="I21" i="2"/>
  <c r="L21" i="2"/>
  <c r="O21" i="2" s="1"/>
  <c r="P21" i="2" s="1"/>
  <c r="I22" i="2"/>
  <c r="L22" i="2"/>
  <c r="O22" i="2" s="1"/>
  <c r="P22" i="2" s="1"/>
  <c r="I23" i="2"/>
  <c r="L23" i="2"/>
  <c r="O23" i="2" s="1"/>
  <c r="P23" i="2" s="1"/>
  <c r="I24" i="2"/>
  <c r="L24" i="2"/>
  <c r="O24" i="2" s="1"/>
  <c r="P24" i="2" s="1"/>
  <c r="I25" i="2"/>
  <c r="L25" i="2"/>
  <c r="O25" i="2" s="1"/>
  <c r="P25" i="2" s="1"/>
  <c r="I26" i="2"/>
  <c r="L26" i="2"/>
  <c r="O26" i="2" s="1"/>
  <c r="P26" i="2" s="1"/>
  <c r="I27" i="2"/>
  <c r="L27" i="2"/>
  <c r="O27" i="2" s="1"/>
  <c r="P27" i="2" s="1"/>
  <c r="I28" i="2"/>
  <c r="L28" i="2"/>
  <c r="O28" i="2" s="1"/>
  <c r="P28" i="2" s="1"/>
  <c r="I29" i="2"/>
  <c r="L29" i="2"/>
  <c r="O29" i="2" s="1"/>
  <c r="P29" i="2" s="1"/>
  <c r="I30" i="2"/>
  <c r="L30" i="2"/>
  <c r="O30" i="2" s="1"/>
  <c r="P30" i="2" s="1"/>
  <c r="I31" i="2"/>
  <c r="L31" i="2"/>
  <c r="O31" i="2" s="1"/>
  <c r="P31" i="2" s="1"/>
  <c r="I32" i="2"/>
  <c r="L32" i="2"/>
  <c r="O32" i="2" s="1"/>
  <c r="P32" i="2" s="1"/>
  <c r="I33" i="2"/>
  <c r="L33" i="2"/>
  <c r="O33" i="2" s="1"/>
  <c r="P33" i="2" s="1"/>
  <c r="I34" i="2"/>
  <c r="L34" i="2"/>
  <c r="O34" i="2" s="1"/>
  <c r="P34" i="2" s="1"/>
  <c r="I35" i="2"/>
  <c r="L35" i="2"/>
  <c r="O35" i="2" s="1"/>
  <c r="P35" i="2" s="1"/>
  <c r="I36" i="2"/>
  <c r="L36" i="2"/>
  <c r="O36" i="2" s="1"/>
  <c r="P36" i="2" s="1"/>
  <c r="I37" i="2"/>
  <c r="L37" i="2"/>
  <c r="O37" i="2" s="1"/>
  <c r="P37" i="2" s="1"/>
  <c r="I38" i="2"/>
  <c r="L38" i="2"/>
  <c r="O38" i="2" s="1"/>
  <c r="P38" i="2" s="1"/>
  <c r="I39" i="2"/>
  <c r="L39" i="2"/>
  <c r="O39" i="2" s="1"/>
  <c r="P39" i="2" s="1"/>
  <c r="I40" i="2"/>
  <c r="L40" i="2"/>
  <c r="O40" i="2" s="1"/>
  <c r="P40" i="2" s="1"/>
  <c r="I41" i="2"/>
  <c r="L41" i="2"/>
  <c r="O41" i="2" s="1"/>
  <c r="P41" i="2" s="1"/>
  <c r="I42" i="2"/>
  <c r="L42" i="2"/>
  <c r="O42" i="2" s="1"/>
  <c r="P42" i="2" s="1"/>
  <c r="I43" i="2"/>
  <c r="L43" i="2"/>
  <c r="O43" i="2" s="1"/>
  <c r="P43" i="2" s="1"/>
  <c r="I44" i="2"/>
  <c r="L44" i="2"/>
  <c r="O44" i="2" s="1"/>
  <c r="P44" i="2" s="1"/>
  <c r="I45" i="2"/>
  <c r="L45" i="2"/>
  <c r="O45" i="2" s="1"/>
  <c r="P45" i="2" s="1"/>
  <c r="I46" i="2"/>
  <c r="L46" i="2"/>
  <c r="O46" i="2" s="1"/>
  <c r="P46" i="2" s="1"/>
  <c r="I47" i="2"/>
  <c r="L47" i="2"/>
  <c r="O47" i="2" s="1"/>
  <c r="P47" i="2" s="1"/>
  <c r="I48" i="2"/>
  <c r="L48" i="2"/>
  <c r="O48" i="2" s="1"/>
  <c r="P48" i="2" s="1"/>
  <c r="I49" i="2"/>
  <c r="L49" i="2"/>
  <c r="O49" i="2" s="1"/>
  <c r="P49" i="2" s="1"/>
  <c r="I50" i="2"/>
  <c r="L50" i="2"/>
  <c r="O50" i="2" s="1"/>
  <c r="P50" i="2" s="1"/>
  <c r="I51" i="2"/>
  <c r="L51" i="2"/>
  <c r="O51" i="2" s="1"/>
  <c r="P51" i="2" s="1"/>
  <c r="I52" i="2"/>
  <c r="L52" i="2"/>
  <c r="O52" i="2" s="1"/>
  <c r="P52" i="2" s="1"/>
  <c r="I53" i="2"/>
  <c r="L53" i="2"/>
  <c r="O53" i="2" s="1"/>
  <c r="P53" i="2" s="1"/>
  <c r="I54" i="2"/>
  <c r="L54" i="2"/>
  <c r="O54" i="2" s="1"/>
  <c r="P54" i="2" s="1"/>
  <c r="L20" i="2"/>
  <c r="O20" i="2" s="1"/>
  <c r="P20" i="2" s="1"/>
</calcChain>
</file>

<file path=xl/sharedStrings.xml><?xml version="1.0" encoding="utf-8"?>
<sst xmlns="http://schemas.openxmlformats.org/spreadsheetml/2006/main" count="244" uniqueCount="90">
  <si>
    <t>Saison/ KW</t>
  </si>
  <si>
    <t>Mittelwert</t>
  </si>
  <si>
    <t>Mittelwert: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</si>
  <si>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</si>
  <si>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</si>
  <si>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</si>
  <si>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</si>
  <si>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</si>
  <si>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</si>
  <si>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</si>
  <si>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</si>
  <si>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</si>
  <si>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</si>
  <si>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</si>
  <si>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</si>
  <si>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</si>
  <si>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Kultur</t>
  </si>
  <si>
    <t>Anbaufläche 1.Saison</t>
  </si>
  <si>
    <t>Anbaufläche 2.Saison</t>
  </si>
  <si>
    <t>Anbaufläche 3.Saison</t>
  </si>
  <si>
    <t>Anbaufkläche insg.</t>
  </si>
  <si>
    <t>Ertrag 1. Saison</t>
  </si>
  <si>
    <t>Ertrag 2. Saison</t>
  </si>
  <si>
    <t>Ertrag 3. Saison</t>
  </si>
  <si>
    <t>Mittlerre Erträge</t>
  </si>
  <si>
    <t>Erträge insg.</t>
  </si>
  <si>
    <t xml:space="preserve">Mittlerer Ertrag/ m² </t>
  </si>
  <si>
    <t>Ertrag je Anteil 1. Saison</t>
  </si>
  <si>
    <t>Ertrag je Anteil 2. Saison</t>
  </si>
  <si>
    <t>Ertrag je Anteil 3. Saison</t>
  </si>
  <si>
    <t>Mittlere Erträge / Anteil</t>
  </si>
  <si>
    <t>Mittlerer Hyp. Warenwert</t>
  </si>
  <si>
    <t>Asia Salat Kg.</t>
  </si>
  <si>
    <t>Auberginen Kg.</t>
  </si>
  <si>
    <t>Basilikum Bd.</t>
  </si>
  <si>
    <t>Blumenkohl Stk.</t>
  </si>
  <si>
    <t>Bohnenkraut Bd.</t>
  </si>
  <si>
    <t>Brokkoli Kg.</t>
  </si>
  <si>
    <t>Buschbohnen Kg.</t>
  </si>
  <si>
    <t>Chinakohl Stk.</t>
  </si>
  <si>
    <t>Dill Bd.</t>
  </si>
  <si>
    <t>Feldsalat Kg.</t>
  </si>
  <si>
    <t>Fenchel Kg.</t>
  </si>
  <si>
    <t xml:space="preserve">Frühlingszwiebel Bd. </t>
  </si>
  <si>
    <t>Grünkohl Kg.</t>
  </si>
  <si>
    <t>Kartoffeln Kg.</t>
  </si>
  <si>
    <t>Knoblauch Kg.</t>
  </si>
  <si>
    <t>Kohlrabi Stk.</t>
  </si>
  <si>
    <t>Kohlrabi Stk. (Folie)</t>
  </si>
  <si>
    <t>Kohlrüben Kg.</t>
  </si>
  <si>
    <t>Kräutermischbund Stk.</t>
  </si>
  <si>
    <t>Kürbis Stk.</t>
  </si>
  <si>
    <t>Lauch Kg.</t>
  </si>
  <si>
    <t>Mais Stk.</t>
  </si>
  <si>
    <t>Mangold Kg.</t>
  </si>
  <si>
    <t>Mini Gurken Stk.</t>
  </si>
  <si>
    <t>Möhren Kg.</t>
  </si>
  <si>
    <t>Paprika Kg.</t>
  </si>
  <si>
    <t>Pepperoni Kg.</t>
  </si>
  <si>
    <t>Petersilie Bd.</t>
  </si>
  <si>
    <t>Postelein Kg. (Folie)</t>
  </si>
  <si>
    <t>Radiccio Stk.</t>
  </si>
  <si>
    <t>Radies Bd. (Folie)</t>
  </si>
  <si>
    <t>Rettich Stk.</t>
  </si>
  <si>
    <t>Rosenkohl Kg.</t>
  </si>
  <si>
    <t>Rote Bete Kg.</t>
  </si>
  <si>
    <t>Rotkohl Stk.</t>
  </si>
  <si>
    <t>Rucola Kg. (Folie)</t>
  </si>
  <si>
    <t>Salat Stk. (Folie)</t>
  </si>
  <si>
    <t>Salate  Stk.</t>
  </si>
  <si>
    <t>Sauerkraut Kg.</t>
  </si>
  <si>
    <t>Schlangengurken Stk.</t>
  </si>
  <si>
    <t>Schnittlauch Bd.</t>
  </si>
  <si>
    <t>Sellerie Stk.</t>
  </si>
  <si>
    <t>Stangenbohnen Kg.</t>
  </si>
  <si>
    <t>Stangensellerie Stk.</t>
  </si>
  <si>
    <t>Superschmelz  Stk.</t>
  </si>
  <si>
    <t>Tomaten "Tica" Kg.</t>
  </si>
  <si>
    <t>Tomaten "San Marzano" Kg.</t>
  </si>
  <si>
    <t>Weißkohl Stk.</t>
  </si>
  <si>
    <t>Wirsing Stk.</t>
  </si>
  <si>
    <t>Zuchini Stk.</t>
  </si>
  <si>
    <t>Zuckerhut  Stk.</t>
  </si>
  <si>
    <t>Zwiebel Kg.</t>
  </si>
  <si>
    <t>Jahr</t>
  </si>
  <si>
    <t>Kalenderwoche</t>
  </si>
  <si>
    <t>Auberginen Stk.</t>
  </si>
  <si>
    <t>Bohnenkraut Kg.</t>
  </si>
  <si>
    <t>Tomaten Kg.</t>
  </si>
  <si>
    <t>Tomaten 2. Sorte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</si>
</sst>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_ ;[Red]\-0.0\ "/>
    <numFmt numFmtId="166" formatCode="#,##0.00\ &quot;€&quot;"/>
    <numFmt numFmtId="167" formatCode="#,##0.0\ &quot;€&quot;;[Red]\-#,##0.0\ &quot;€&quot;"/>
    <numFmt numFmtId="168" formatCode="0.00_ ;[Red]\-0.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"/>
      <name val="Arial Narrow"/>
      <family val="2"/>
    </font>
    <font>
      <b/>
      <u/>
      <sz val="12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b/>
      <sz val="11"/>
      <name val="Calibri"/>
      <family val="2"/>
      <scheme val="minor"/>
    </font>
    <font>
      <b/>
      <u val="double"/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indexed="22"/>
        <bgColor indexed="31"/>
      </patternFill>
    </fill>
    <fill>
      <patternFill patternType="darkUp">
        <fgColor rgb="FFFF0000"/>
        <bgColor rgb="FFFFC7CE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</borders>
  <cellStyleXfs count="2">
    <xf numFmtId="0" fontId="0" fillId="0" borderId="0"/>
    <xf numFmtId="0" fontId="10" fillId="6" borderId="0" applyNumberFormat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3" fillId="0" borderId="0" xfId="0" applyFont="1"/>
    <xf numFmtId="0" fontId="2" fillId="2" borderId="0" xfId="0" applyFont="1" applyFill="1" applyAlignment="1">
      <alignment horizontal="left"/>
    </xf>
    <xf numFmtId="0" fontId="4" fillId="0" borderId="0" xfId="0" applyFont="1"/>
    <xf numFmtId="164" fontId="2" fillId="2" borderId="0" xfId="0" applyNumberFormat="1" applyFont="1" applyFill="1" applyAlignment="1">
      <alignment horizontal="right"/>
    </xf>
    <xf numFmtId="164" fontId="0" fillId="0" borderId="0" xfId="0" applyNumberFormat="1"/>
    <xf numFmtId="0" fontId="5" fillId="3" borderId="1" xfId="0" applyFont="1" applyFill="1" applyBorder="1"/>
    <xf numFmtId="165" fontId="2" fillId="4" borderId="2" xfId="0" applyNumberFormat="1" applyFont="1" applyFill="1" applyBorder="1"/>
    <xf numFmtId="0" fontId="2" fillId="4" borderId="2" xfId="0" applyFont="1" applyFill="1" applyBorder="1"/>
    <xf numFmtId="0" fontId="2" fillId="4" borderId="0" xfId="0" applyFont="1" applyFill="1" applyBorder="1"/>
    <xf numFmtId="0" fontId="6" fillId="3" borderId="1" xfId="0" applyFont="1" applyFill="1" applyBorder="1"/>
    <xf numFmtId="0" fontId="1" fillId="0" borderId="2" xfId="0" applyFont="1" applyBorder="1"/>
    <xf numFmtId="165" fontId="1" fillId="0" borderId="2" xfId="0" applyNumberFormat="1" applyFont="1" applyBorder="1"/>
    <xf numFmtId="165" fontId="1" fillId="4" borderId="2" xfId="0" applyNumberFormat="1" applyFont="1" applyFill="1" applyBorder="1"/>
    <xf numFmtId="164" fontId="1" fillId="0" borderId="2" xfId="0" applyNumberFormat="1" applyFont="1" applyBorder="1"/>
    <xf numFmtId="164" fontId="1" fillId="4" borderId="2" xfId="0" applyNumberFormat="1" applyFont="1" applyFill="1" applyBorder="1"/>
    <xf numFmtId="166" fontId="1" fillId="4" borderId="2" xfId="0" applyNumberFormat="1" applyFont="1" applyFill="1" applyBorder="1"/>
    <xf numFmtId="164" fontId="7" fillId="0" borderId="0" xfId="0" applyNumberFormat="1" applyFont="1"/>
    <xf numFmtId="164" fontId="8" fillId="0" borderId="2" xfId="0" applyNumberFormat="1" applyFont="1" applyBorder="1" applyAlignment="1">
      <alignment horizontal="center"/>
    </xf>
    <xf numFmtId="166" fontId="9" fillId="5" borderId="2" xfId="0" applyNumberFormat="1" applyFont="1" applyFill="1" applyBorder="1"/>
    <xf numFmtId="0" fontId="7" fillId="0" borderId="0" xfId="0" applyFont="1"/>
    <xf numFmtId="165" fontId="0" fillId="0" borderId="0" xfId="0" applyNumberFormat="1"/>
    <xf numFmtId="0" fontId="8" fillId="0" borderId="2" xfId="0" applyFont="1" applyBorder="1" applyAlignment="1">
      <alignment horizontal="center"/>
    </xf>
    <xf numFmtId="0" fontId="6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6" fillId="7" borderId="3" xfId="0" applyFont="1" applyFill="1" applyBorder="1" applyAlignment="1"/>
    <xf numFmtId="164" fontId="4" fillId="0" borderId="1" xfId="0" applyNumberFormat="1" applyFont="1" applyBorder="1" applyAlignment="1">
      <alignment horizont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shrinkToFit="1"/>
    </xf>
    <xf numFmtId="0" fontId="13" fillId="8" borderId="1" xfId="1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68" fontId="16" fillId="0" borderId="0" xfId="0" applyNumberFormat="1" applyFont="1"/>
  </cellXfs>
  <cellStyles count="2">
    <cellStyle name="Schlecht" xfId="1" builtinId="27"/>
    <cellStyle name="Standard" xfId="0" builtinId="0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Gemüsemenge im Jahresverlauf</a:t>
            </a:r>
          </a:p>
        </c:rich>
      </c:tx>
      <c:layout>
        <c:manualLayout>
          <c:xMode val="edge"/>
          <c:yMode val="edge"/>
          <c:x val="0.28654963654603233"/>
          <c:y val="1.951219512195121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'Gemüse nach KW'!$B$10</c:f>
              <c:strCache>
                <c:ptCount val="1"/>
                <c:pt idx="0">
                  <c:v>Januar</c:v>
                </c:pt>
              </c:strCache>
            </c:strRef>
          </c:tx>
          <c:invertIfNegative val="0"/>
          <c:val>
            <c:numRef>
              <c:f>'Gemüse nach KW'!$B$11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1"/>
          <c:tx>
            <c:strRef>
              <c:f>'Gemüse nach KW'!$F$10</c:f>
              <c:strCache>
                <c:ptCount val="1"/>
                <c:pt idx="0">
                  <c:v>Februar</c:v>
                </c:pt>
              </c:strCache>
            </c:strRef>
          </c:tx>
          <c:invertIfNegative val="0"/>
          <c:val>
            <c:numRef>
              <c:f>'Gemüse nach KW'!$F$11</c:f>
              <c:numCache>
                <c:formatCode>General</c:formatCode>
                <c:ptCount val="1"/>
                <c:pt idx="0">
                  <c:v>12.5</c:v>
                </c:pt>
              </c:numCache>
            </c:numRef>
          </c:val>
        </c:ser>
        <c:ser>
          <c:idx val="3"/>
          <c:order val="2"/>
          <c:tx>
            <c:strRef>
              <c:f>'Gemüse nach KW'!$M$10</c:f>
              <c:strCache>
                <c:ptCount val="1"/>
                <c:pt idx="0">
                  <c:v>März</c:v>
                </c:pt>
              </c:strCache>
            </c:strRef>
          </c:tx>
          <c:invertIfNegative val="0"/>
          <c:val>
            <c:numRef>
              <c:f>'Gemüse nach KW'!$M$11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3"/>
          <c:tx>
            <c:strRef>
              <c:f>'Gemüse nach KW'!$Q$10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'Gemüse nach KW'!$Q$11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'Gemüse nach KW'!$U$10</c:f>
              <c:strCache>
                <c:ptCount val="1"/>
                <c:pt idx="0">
                  <c:v>Mai</c:v>
                </c:pt>
              </c:strCache>
            </c:strRef>
          </c:tx>
          <c:invertIfNegative val="0"/>
          <c:val>
            <c:numRef>
              <c:f>'Gemüse nach KW'!$U$11</c:f>
              <c:numCache>
                <c:formatCode>General</c:formatCode>
                <c:ptCount val="1"/>
                <c:pt idx="0">
                  <c:v>12.5</c:v>
                </c:pt>
              </c:numCache>
            </c:numRef>
          </c:val>
        </c:ser>
        <c:ser>
          <c:idx val="5"/>
          <c:order val="5"/>
          <c:tx>
            <c:strRef>
              <c:f>'Gemüse nach KW'!$Y$10</c:f>
              <c:strCache>
                <c:ptCount val="1"/>
                <c:pt idx="0">
                  <c:v>Juni</c:v>
                </c:pt>
              </c:strCache>
            </c:strRef>
          </c:tx>
          <c:invertIfNegative val="0"/>
          <c:val>
            <c:numRef>
              <c:f>'Gemüse nach KW'!$Y$11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6"/>
          <c:order val="6"/>
          <c:tx>
            <c:strRef>
              <c:f>'Gemüse nach KW'!$AC$10</c:f>
              <c:strCache>
                <c:ptCount val="1"/>
                <c:pt idx="0">
                  <c:v>Juli</c:v>
                </c:pt>
              </c:strCache>
            </c:strRef>
          </c:tx>
          <c:invertIfNegative val="0"/>
          <c:val>
            <c:numRef>
              <c:f>'Gemüse nach KW'!$AC$11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7"/>
          <c:order val="7"/>
          <c:tx>
            <c:strRef>
              <c:f>'Gemüse nach KW'!$AG$10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'Gemüse nach KW'!$AG$11</c:f>
              <c:numCache>
                <c:formatCode>General</c:formatCode>
                <c:ptCount val="1"/>
                <c:pt idx="0">
                  <c:v>44.666666666666664</c:v>
                </c:pt>
              </c:numCache>
            </c:numRef>
          </c:val>
        </c:ser>
        <c:ser>
          <c:idx val="8"/>
          <c:order val="8"/>
          <c:tx>
            <c:strRef>
              <c:f>'Gemüse nach KW'!$AK$10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'Gemüse nach KW'!$AK$11</c:f>
              <c:numCache>
                <c:formatCode>General</c:formatCode>
                <c:ptCount val="1"/>
                <c:pt idx="0">
                  <c:v>49.333333333333329</c:v>
                </c:pt>
              </c:numCache>
            </c:numRef>
          </c:val>
        </c:ser>
        <c:ser>
          <c:idx val="9"/>
          <c:order val="9"/>
          <c:tx>
            <c:strRef>
              <c:f>'Gemüse nach KW'!$AO$10</c:f>
              <c:strCache>
                <c:ptCount val="1"/>
                <c:pt idx="0">
                  <c:v>Oktober</c:v>
                </c:pt>
              </c:strCache>
            </c:strRef>
          </c:tx>
          <c:invertIfNegative val="0"/>
          <c:val>
            <c:numRef>
              <c:f>'Gemüse nach KW'!$AO$11</c:f>
              <c:numCache>
                <c:formatCode>General</c:formatCode>
                <c:ptCount val="1"/>
                <c:pt idx="0">
                  <c:v>33.666666666666671</c:v>
                </c:pt>
              </c:numCache>
            </c:numRef>
          </c:val>
        </c:ser>
        <c:ser>
          <c:idx val="10"/>
          <c:order val="10"/>
          <c:tx>
            <c:strRef>
              <c:f>'Gemüse nach KW'!$AS$10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val>
            <c:numRef>
              <c:f>'Gemüse nach KW'!$AS$11</c:f>
              <c:numCache>
                <c:formatCode>General</c:formatCode>
                <c:ptCount val="1"/>
                <c:pt idx="0">
                  <c:v>21.333333333333336</c:v>
                </c:pt>
              </c:numCache>
            </c:numRef>
          </c:val>
        </c:ser>
        <c:ser>
          <c:idx val="11"/>
          <c:order val="11"/>
          <c:tx>
            <c:strRef>
              <c:f>'Gemüse nach KW'!$AW$10</c:f>
              <c:strCache>
                <c:ptCount val="1"/>
                <c:pt idx="0">
                  <c:v>Dezember</c:v>
                </c:pt>
              </c:strCache>
            </c:strRef>
          </c:tx>
          <c:invertIfNegative val="0"/>
          <c:val>
            <c:numRef>
              <c:f>'Gemüse nach KW'!$AW$11</c:f>
              <c:numCache>
                <c:formatCode>General</c:formatCode>
                <c:ptCount val="1"/>
                <c:pt idx="0">
                  <c:v>25.333333333333332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0165376"/>
        <c:axId val="82269824"/>
      </c:barChart>
      <c:catAx>
        <c:axId val="801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2269824"/>
        <c:crosses val="autoZero"/>
        <c:auto val="1"/>
        <c:lblAlgn val="ctr"/>
        <c:lblOffset val="100"/>
        <c:noMultiLvlLbl val="0"/>
      </c:catAx>
      <c:valAx>
        <c:axId val="822698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01653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Gemüsemenge je Anteil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2015/16</c:v>
          </c:tx>
          <c:invertIfNegative val="0"/>
          <c:cat>
            <c:strRef>
              <c:f>'[1]Liefermenge 1. Sais (6.15-4.16)'!$BD$3:$BD$54</c:f>
              <c:strCache>
                <c:ptCount val="52"/>
                <c:pt idx="0">
                  <c:v>Asia Salat Kg.</c:v>
                </c:pt>
                <c:pt idx="1">
                  <c:v>Auberginen Stk.</c:v>
                </c:pt>
                <c:pt idx="2">
                  <c:v>Basilikum Bd.</c:v>
                </c:pt>
                <c:pt idx="3">
                  <c:v>Blumenkohl Stk.</c:v>
                </c:pt>
                <c:pt idx="4">
                  <c:v>Bohnenkraut Kg.</c:v>
                </c:pt>
                <c:pt idx="5">
                  <c:v>Brokkoli Kg.</c:v>
                </c:pt>
                <c:pt idx="6">
                  <c:v>Buschbohnen Kg.</c:v>
                </c:pt>
                <c:pt idx="7">
                  <c:v>Chinakohl Stk.</c:v>
                </c:pt>
                <c:pt idx="8">
                  <c:v>Dill Bd.</c:v>
                </c:pt>
                <c:pt idx="9">
                  <c:v>Feldsalat Kg.</c:v>
                </c:pt>
                <c:pt idx="10">
                  <c:v>Fenchel Kg.</c:v>
                </c:pt>
                <c:pt idx="11">
                  <c:v>Frühlingszwiebel Bd. </c:v>
                </c:pt>
                <c:pt idx="12">
                  <c:v>Grünkohl Kg.</c:v>
                </c:pt>
                <c:pt idx="13">
                  <c:v>Kartoffeln Kg.</c:v>
                </c:pt>
                <c:pt idx="14">
                  <c:v>Knoblauch Kg.</c:v>
                </c:pt>
                <c:pt idx="15">
                  <c:v>Kohlrabi Stk.</c:v>
                </c:pt>
                <c:pt idx="16">
                  <c:v>Kohlrabi Stk. (Folie)</c:v>
                </c:pt>
                <c:pt idx="17">
                  <c:v>Kohlrüben Kg.</c:v>
                </c:pt>
                <c:pt idx="18">
                  <c:v>Kräutermischbund Stk.</c:v>
                </c:pt>
                <c:pt idx="19">
                  <c:v>Kürbis Stk.</c:v>
                </c:pt>
                <c:pt idx="20">
                  <c:v>Lauch Kg.</c:v>
                </c:pt>
                <c:pt idx="21">
                  <c:v>Mangold Kg.</c:v>
                </c:pt>
                <c:pt idx="22">
                  <c:v>Mais Stk.</c:v>
                </c:pt>
                <c:pt idx="23">
                  <c:v>Mini Gurken Stk.</c:v>
                </c:pt>
                <c:pt idx="24">
                  <c:v>Möhren Kg.</c:v>
                </c:pt>
                <c:pt idx="25">
                  <c:v>Paprika Kg.</c:v>
                </c:pt>
                <c:pt idx="26">
                  <c:v>Pepperoni Kg.</c:v>
                </c:pt>
                <c:pt idx="27">
                  <c:v>Petersilie Bd.</c:v>
                </c:pt>
                <c:pt idx="28">
                  <c:v>Postelein Kg. (Folie)</c:v>
                </c:pt>
                <c:pt idx="29">
                  <c:v>Radiccio Stk.</c:v>
                </c:pt>
                <c:pt idx="30">
                  <c:v>Radies Bd. (Folie)</c:v>
                </c:pt>
                <c:pt idx="31">
                  <c:v>Rettich Stk.</c:v>
                </c:pt>
                <c:pt idx="32">
                  <c:v>Rosenkohl Kg.</c:v>
                </c:pt>
                <c:pt idx="33">
                  <c:v>Rote Bete Kg.</c:v>
                </c:pt>
                <c:pt idx="34">
                  <c:v>Rotkohl Stk.</c:v>
                </c:pt>
                <c:pt idx="35">
                  <c:v>Rucola Kg. (Folie)</c:v>
                </c:pt>
                <c:pt idx="36">
                  <c:v>Salat Stk. (Folie)</c:v>
                </c:pt>
                <c:pt idx="37">
                  <c:v>Salate  Stk.</c:v>
                </c:pt>
                <c:pt idx="38">
                  <c:v>Sauerkraut Kg.</c:v>
                </c:pt>
                <c:pt idx="39">
                  <c:v>Schlangengurken Stk.</c:v>
                </c:pt>
                <c:pt idx="40">
                  <c:v>Schnittlauch Bd.</c:v>
                </c:pt>
                <c:pt idx="41">
                  <c:v>Sellerie Stk.</c:v>
                </c:pt>
                <c:pt idx="42">
                  <c:v>Stangenbohnen Kg.</c:v>
                </c:pt>
                <c:pt idx="43">
                  <c:v>Stangensellerie Stk.</c:v>
                </c:pt>
                <c:pt idx="44">
                  <c:v>Superschmelz  Stk.</c:v>
                </c:pt>
                <c:pt idx="45">
                  <c:v>Tomaten Kg.</c:v>
                </c:pt>
                <c:pt idx="46">
                  <c:v>Tomaten 2. Sorte Kg.</c:v>
                </c:pt>
                <c:pt idx="47">
                  <c:v>Weißkohl Stk.</c:v>
                </c:pt>
                <c:pt idx="48">
                  <c:v>Wirsing Stk.</c:v>
                </c:pt>
                <c:pt idx="49">
                  <c:v>Zuchini Stk.</c:v>
                </c:pt>
                <c:pt idx="50">
                  <c:v>Zuckerhut  Stk.</c:v>
                </c:pt>
                <c:pt idx="51">
                  <c:v>Zwiebel Kg.</c:v>
                </c:pt>
              </c:strCache>
            </c:strRef>
          </c:cat>
          <c:val>
            <c:numRef>
              <c:f>[1]Erträge!$L$3:$L$54</c:f>
              <c:numCache>
                <c:formatCode>General</c:formatCode>
                <c:ptCount val="52"/>
                <c:pt idx="0">
                  <c:v>0.98299999999999998</c:v>
                </c:pt>
                <c:pt idx="1">
                  <c:v>1.5444</c:v>
                </c:pt>
                <c:pt idx="2">
                  <c:v>4.2</c:v>
                </c:pt>
                <c:pt idx="3">
                  <c:v>1.68</c:v>
                </c:pt>
                <c:pt idx="4">
                  <c:v>0.1386</c:v>
                </c:pt>
                <c:pt idx="5">
                  <c:v>0.18600000000000003</c:v>
                </c:pt>
                <c:pt idx="6">
                  <c:v>0.92700000000000005</c:v>
                </c:pt>
                <c:pt idx="7">
                  <c:v>1.69</c:v>
                </c:pt>
                <c:pt idx="8">
                  <c:v>1.3325</c:v>
                </c:pt>
                <c:pt idx="9">
                  <c:v>1.242</c:v>
                </c:pt>
                <c:pt idx="10">
                  <c:v>1.151</c:v>
                </c:pt>
                <c:pt idx="11">
                  <c:v>2.16</c:v>
                </c:pt>
                <c:pt idx="12">
                  <c:v>0.83</c:v>
                </c:pt>
                <c:pt idx="13">
                  <c:v>8.07</c:v>
                </c:pt>
                <c:pt idx="14">
                  <c:v>0</c:v>
                </c:pt>
                <c:pt idx="15">
                  <c:v>5.04</c:v>
                </c:pt>
                <c:pt idx="16">
                  <c:v>0</c:v>
                </c:pt>
                <c:pt idx="17">
                  <c:v>0</c:v>
                </c:pt>
                <c:pt idx="18">
                  <c:v>1.79</c:v>
                </c:pt>
                <c:pt idx="19">
                  <c:v>5.54</c:v>
                </c:pt>
                <c:pt idx="20">
                  <c:v>6.72</c:v>
                </c:pt>
                <c:pt idx="21">
                  <c:v>0.495</c:v>
                </c:pt>
                <c:pt idx="22">
                  <c:v>0</c:v>
                </c:pt>
                <c:pt idx="23">
                  <c:v>5.82</c:v>
                </c:pt>
                <c:pt idx="24">
                  <c:v>7.43</c:v>
                </c:pt>
                <c:pt idx="25">
                  <c:v>0.37109999999999999</c:v>
                </c:pt>
                <c:pt idx="26">
                  <c:v>0.13300000000000001</c:v>
                </c:pt>
                <c:pt idx="27">
                  <c:v>3.89</c:v>
                </c:pt>
                <c:pt idx="28">
                  <c:v>1.3470000000000002</c:v>
                </c:pt>
                <c:pt idx="29">
                  <c:v>2.0314999999999999</c:v>
                </c:pt>
                <c:pt idx="30">
                  <c:v>3.23</c:v>
                </c:pt>
                <c:pt idx="31">
                  <c:v>0</c:v>
                </c:pt>
                <c:pt idx="32">
                  <c:v>0.80400000000000005</c:v>
                </c:pt>
                <c:pt idx="33">
                  <c:v>3.1059999999999999</c:v>
                </c:pt>
                <c:pt idx="34">
                  <c:v>3.15</c:v>
                </c:pt>
                <c:pt idx="35">
                  <c:v>0.191</c:v>
                </c:pt>
                <c:pt idx="36">
                  <c:v>1.36</c:v>
                </c:pt>
                <c:pt idx="37">
                  <c:v>26.07</c:v>
                </c:pt>
                <c:pt idx="38">
                  <c:v>0</c:v>
                </c:pt>
                <c:pt idx="39">
                  <c:v>2.09</c:v>
                </c:pt>
                <c:pt idx="40">
                  <c:v>9.1300000000000008</c:v>
                </c:pt>
                <c:pt idx="41">
                  <c:v>0.60899999999999999</c:v>
                </c:pt>
                <c:pt idx="42">
                  <c:v>1.1660000000000001</c:v>
                </c:pt>
                <c:pt idx="43">
                  <c:v>0</c:v>
                </c:pt>
                <c:pt idx="44">
                  <c:v>2.1</c:v>
                </c:pt>
                <c:pt idx="45">
                  <c:v>9.2670000000000012</c:v>
                </c:pt>
                <c:pt idx="46">
                  <c:v>0</c:v>
                </c:pt>
                <c:pt idx="47">
                  <c:v>3.38</c:v>
                </c:pt>
                <c:pt idx="48">
                  <c:v>2.1</c:v>
                </c:pt>
                <c:pt idx="49">
                  <c:v>10.702999999999999</c:v>
                </c:pt>
                <c:pt idx="50">
                  <c:v>2.29</c:v>
                </c:pt>
                <c:pt idx="51">
                  <c:v>0.55600000000000005</c:v>
                </c:pt>
              </c:numCache>
            </c:numRef>
          </c:val>
        </c:ser>
        <c:ser>
          <c:idx val="1"/>
          <c:order val="1"/>
          <c:tx>
            <c:v>2016/17</c:v>
          </c:tx>
          <c:invertIfNegative val="0"/>
          <c:cat>
            <c:strRef>
              <c:f>'[1]Liefermenge 1. Sais (6.15-4.16)'!$BD$3:$BD$54</c:f>
              <c:strCache>
                <c:ptCount val="52"/>
                <c:pt idx="0">
                  <c:v>Asia Salat Kg.</c:v>
                </c:pt>
                <c:pt idx="1">
                  <c:v>Auberginen Stk.</c:v>
                </c:pt>
                <c:pt idx="2">
                  <c:v>Basilikum Bd.</c:v>
                </c:pt>
                <c:pt idx="3">
                  <c:v>Blumenkohl Stk.</c:v>
                </c:pt>
                <c:pt idx="4">
                  <c:v>Bohnenkraut Kg.</c:v>
                </c:pt>
                <c:pt idx="5">
                  <c:v>Brokkoli Kg.</c:v>
                </c:pt>
                <c:pt idx="6">
                  <c:v>Buschbohnen Kg.</c:v>
                </c:pt>
                <c:pt idx="7">
                  <c:v>Chinakohl Stk.</c:v>
                </c:pt>
                <c:pt idx="8">
                  <c:v>Dill Bd.</c:v>
                </c:pt>
                <c:pt idx="9">
                  <c:v>Feldsalat Kg.</c:v>
                </c:pt>
                <c:pt idx="10">
                  <c:v>Fenchel Kg.</c:v>
                </c:pt>
                <c:pt idx="11">
                  <c:v>Frühlingszwiebel Bd. </c:v>
                </c:pt>
                <c:pt idx="12">
                  <c:v>Grünkohl Kg.</c:v>
                </c:pt>
                <c:pt idx="13">
                  <c:v>Kartoffeln Kg.</c:v>
                </c:pt>
                <c:pt idx="14">
                  <c:v>Knoblauch Kg.</c:v>
                </c:pt>
                <c:pt idx="15">
                  <c:v>Kohlrabi Stk.</c:v>
                </c:pt>
                <c:pt idx="16">
                  <c:v>Kohlrabi Stk. (Folie)</c:v>
                </c:pt>
                <c:pt idx="17">
                  <c:v>Kohlrüben Kg.</c:v>
                </c:pt>
                <c:pt idx="18">
                  <c:v>Kräutermischbund Stk.</c:v>
                </c:pt>
                <c:pt idx="19">
                  <c:v>Kürbis Stk.</c:v>
                </c:pt>
                <c:pt idx="20">
                  <c:v>Lauch Kg.</c:v>
                </c:pt>
                <c:pt idx="21">
                  <c:v>Mangold Kg.</c:v>
                </c:pt>
                <c:pt idx="22">
                  <c:v>Mais Stk.</c:v>
                </c:pt>
                <c:pt idx="23">
                  <c:v>Mini Gurken Stk.</c:v>
                </c:pt>
                <c:pt idx="24">
                  <c:v>Möhren Kg.</c:v>
                </c:pt>
                <c:pt idx="25">
                  <c:v>Paprika Kg.</c:v>
                </c:pt>
                <c:pt idx="26">
                  <c:v>Pepperoni Kg.</c:v>
                </c:pt>
                <c:pt idx="27">
                  <c:v>Petersilie Bd.</c:v>
                </c:pt>
                <c:pt idx="28">
                  <c:v>Postelein Kg. (Folie)</c:v>
                </c:pt>
                <c:pt idx="29">
                  <c:v>Radiccio Stk.</c:v>
                </c:pt>
                <c:pt idx="30">
                  <c:v>Radies Bd. (Folie)</c:v>
                </c:pt>
                <c:pt idx="31">
                  <c:v>Rettich Stk.</c:v>
                </c:pt>
                <c:pt idx="32">
                  <c:v>Rosenkohl Kg.</c:v>
                </c:pt>
                <c:pt idx="33">
                  <c:v>Rote Bete Kg.</c:v>
                </c:pt>
                <c:pt idx="34">
                  <c:v>Rotkohl Stk.</c:v>
                </c:pt>
                <c:pt idx="35">
                  <c:v>Rucola Kg. (Folie)</c:v>
                </c:pt>
                <c:pt idx="36">
                  <c:v>Salat Stk. (Folie)</c:v>
                </c:pt>
                <c:pt idx="37">
                  <c:v>Salate  Stk.</c:v>
                </c:pt>
                <c:pt idx="38">
                  <c:v>Sauerkraut Kg.</c:v>
                </c:pt>
                <c:pt idx="39">
                  <c:v>Schlangengurken Stk.</c:v>
                </c:pt>
                <c:pt idx="40">
                  <c:v>Schnittlauch Bd.</c:v>
                </c:pt>
                <c:pt idx="41">
                  <c:v>Sellerie Stk.</c:v>
                </c:pt>
                <c:pt idx="42">
                  <c:v>Stangenbohnen Kg.</c:v>
                </c:pt>
                <c:pt idx="43">
                  <c:v>Stangensellerie Stk.</c:v>
                </c:pt>
                <c:pt idx="44">
                  <c:v>Superschmelz  Stk.</c:v>
                </c:pt>
                <c:pt idx="45">
                  <c:v>Tomaten Kg.</c:v>
                </c:pt>
                <c:pt idx="46">
                  <c:v>Tomaten 2. Sorte Kg.</c:v>
                </c:pt>
                <c:pt idx="47">
                  <c:v>Weißkohl Stk.</c:v>
                </c:pt>
                <c:pt idx="48">
                  <c:v>Wirsing Stk.</c:v>
                </c:pt>
                <c:pt idx="49">
                  <c:v>Zuchini Stk.</c:v>
                </c:pt>
                <c:pt idx="50">
                  <c:v>Zuckerhut  Stk.</c:v>
                </c:pt>
                <c:pt idx="51">
                  <c:v>Zwiebel Kg.</c:v>
                </c:pt>
              </c:strCache>
            </c:strRef>
          </c:cat>
          <c:val>
            <c:numRef>
              <c:f>[1]Erträge!$M$3:$M$54</c:f>
              <c:numCache>
                <c:formatCode>General</c:formatCode>
                <c:ptCount val="52"/>
                <c:pt idx="0">
                  <c:v>0.98024999999999995</c:v>
                </c:pt>
                <c:pt idx="1">
                  <c:v>4.1305000000000005</c:v>
                </c:pt>
                <c:pt idx="2">
                  <c:v>6.1583333333333332</c:v>
                </c:pt>
                <c:pt idx="3">
                  <c:v>1.075</c:v>
                </c:pt>
                <c:pt idx="4">
                  <c:v>0.14400000000000002</c:v>
                </c:pt>
                <c:pt idx="5">
                  <c:v>0.442</c:v>
                </c:pt>
                <c:pt idx="6">
                  <c:v>0.61333333333333329</c:v>
                </c:pt>
                <c:pt idx="7">
                  <c:v>0</c:v>
                </c:pt>
                <c:pt idx="8">
                  <c:v>0.30416666666666664</c:v>
                </c:pt>
                <c:pt idx="9">
                  <c:v>2.0135000000000001</c:v>
                </c:pt>
                <c:pt idx="10">
                  <c:v>4.1150000000000002</c:v>
                </c:pt>
                <c:pt idx="11">
                  <c:v>4.708333333333333</c:v>
                </c:pt>
                <c:pt idx="12">
                  <c:v>0.75916666666666666</c:v>
                </c:pt>
                <c:pt idx="13">
                  <c:v>3.9891666666666667</c:v>
                </c:pt>
                <c:pt idx="14">
                  <c:v>0</c:v>
                </c:pt>
                <c:pt idx="15">
                  <c:v>5.0083333333333337</c:v>
                </c:pt>
                <c:pt idx="16">
                  <c:v>1.6833333333333333</c:v>
                </c:pt>
                <c:pt idx="17">
                  <c:v>0</c:v>
                </c:pt>
                <c:pt idx="18">
                  <c:v>2.2833333333333332</c:v>
                </c:pt>
                <c:pt idx="19">
                  <c:v>5.0925000000000002</c:v>
                </c:pt>
                <c:pt idx="20">
                  <c:v>1.66</c:v>
                </c:pt>
                <c:pt idx="21">
                  <c:v>2.2749999999999999</c:v>
                </c:pt>
                <c:pt idx="22">
                  <c:v>0</c:v>
                </c:pt>
                <c:pt idx="23">
                  <c:v>11.256</c:v>
                </c:pt>
                <c:pt idx="24">
                  <c:v>7.7958333333333334</c:v>
                </c:pt>
                <c:pt idx="25">
                  <c:v>3.4337500000000003</c:v>
                </c:pt>
                <c:pt idx="26">
                  <c:v>0</c:v>
                </c:pt>
                <c:pt idx="27">
                  <c:v>7.625</c:v>
                </c:pt>
                <c:pt idx="28">
                  <c:v>1.3379999999999999</c:v>
                </c:pt>
                <c:pt idx="29">
                  <c:v>2.4579166666666667</c:v>
                </c:pt>
                <c:pt idx="30">
                  <c:v>3.0083333333333333</c:v>
                </c:pt>
                <c:pt idx="31">
                  <c:v>2.1916666666666669</c:v>
                </c:pt>
                <c:pt idx="32">
                  <c:v>0.44916666666666666</c:v>
                </c:pt>
                <c:pt idx="33">
                  <c:v>4.878333333333333</c:v>
                </c:pt>
                <c:pt idx="34">
                  <c:v>2.3774999999999999</c:v>
                </c:pt>
                <c:pt idx="35">
                  <c:v>0.45841666666666658</c:v>
                </c:pt>
                <c:pt idx="36">
                  <c:v>4.5166666666666666</c:v>
                </c:pt>
                <c:pt idx="37">
                  <c:v>29.725000000000001</c:v>
                </c:pt>
                <c:pt idx="38">
                  <c:v>2.5208333333333335</c:v>
                </c:pt>
                <c:pt idx="39">
                  <c:v>0</c:v>
                </c:pt>
                <c:pt idx="40">
                  <c:v>15.058333333333334</c:v>
                </c:pt>
                <c:pt idx="41">
                  <c:v>1.3666666666666667</c:v>
                </c:pt>
                <c:pt idx="42">
                  <c:v>1.6008333333333333</c:v>
                </c:pt>
                <c:pt idx="43">
                  <c:v>2.2000000000000002</c:v>
                </c:pt>
                <c:pt idx="44">
                  <c:v>1.67625</c:v>
                </c:pt>
                <c:pt idx="45">
                  <c:v>13.024166666666668</c:v>
                </c:pt>
                <c:pt idx="46">
                  <c:v>0</c:v>
                </c:pt>
                <c:pt idx="47">
                  <c:v>0</c:v>
                </c:pt>
                <c:pt idx="48">
                  <c:v>0.85833333333333328</c:v>
                </c:pt>
                <c:pt idx="49">
                  <c:v>9.7824999999999989</c:v>
                </c:pt>
                <c:pt idx="50">
                  <c:v>2.4166666666666665</c:v>
                </c:pt>
                <c:pt idx="51">
                  <c:v>0.86250000000000004</c:v>
                </c:pt>
              </c:numCache>
            </c:numRef>
          </c:val>
        </c:ser>
        <c:ser>
          <c:idx val="2"/>
          <c:order val="2"/>
          <c:tx>
            <c:v>2017/18</c:v>
          </c:tx>
          <c:invertIfNegative val="0"/>
          <c:cat>
            <c:strRef>
              <c:f>'[1]Liefermenge 1. Sais (6.15-4.16)'!$BD$3:$BD$54</c:f>
              <c:strCache>
                <c:ptCount val="52"/>
                <c:pt idx="0">
                  <c:v>Asia Salat Kg.</c:v>
                </c:pt>
                <c:pt idx="1">
                  <c:v>Auberginen Stk.</c:v>
                </c:pt>
                <c:pt idx="2">
                  <c:v>Basilikum Bd.</c:v>
                </c:pt>
                <c:pt idx="3">
                  <c:v>Blumenkohl Stk.</c:v>
                </c:pt>
                <c:pt idx="4">
                  <c:v>Bohnenkraut Kg.</c:v>
                </c:pt>
                <c:pt idx="5">
                  <c:v>Brokkoli Kg.</c:v>
                </c:pt>
                <c:pt idx="6">
                  <c:v>Buschbohnen Kg.</c:v>
                </c:pt>
                <c:pt idx="7">
                  <c:v>Chinakohl Stk.</c:v>
                </c:pt>
                <c:pt idx="8">
                  <c:v>Dill Bd.</c:v>
                </c:pt>
                <c:pt idx="9">
                  <c:v>Feldsalat Kg.</c:v>
                </c:pt>
                <c:pt idx="10">
                  <c:v>Fenchel Kg.</c:v>
                </c:pt>
                <c:pt idx="11">
                  <c:v>Frühlingszwiebel Bd. </c:v>
                </c:pt>
                <c:pt idx="12">
                  <c:v>Grünkohl Kg.</c:v>
                </c:pt>
                <c:pt idx="13">
                  <c:v>Kartoffeln Kg.</c:v>
                </c:pt>
                <c:pt idx="14">
                  <c:v>Knoblauch Kg.</c:v>
                </c:pt>
                <c:pt idx="15">
                  <c:v>Kohlrabi Stk.</c:v>
                </c:pt>
                <c:pt idx="16">
                  <c:v>Kohlrabi Stk. (Folie)</c:v>
                </c:pt>
                <c:pt idx="17">
                  <c:v>Kohlrüben Kg.</c:v>
                </c:pt>
                <c:pt idx="18">
                  <c:v>Kräutermischbund Stk.</c:v>
                </c:pt>
                <c:pt idx="19">
                  <c:v>Kürbis Stk.</c:v>
                </c:pt>
                <c:pt idx="20">
                  <c:v>Lauch Kg.</c:v>
                </c:pt>
                <c:pt idx="21">
                  <c:v>Mangold Kg.</c:v>
                </c:pt>
                <c:pt idx="22">
                  <c:v>Mais Stk.</c:v>
                </c:pt>
                <c:pt idx="23">
                  <c:v>Mini Gurken Stk.</c:v>
                </c:pt>
                <c:pt idx="24">
                  <c:v>Möhren Kg.</c:v>
                </c:pt>
                <c:pt idx="25">
                  <c:v>Paprika Kg.</c:v>
                </c:pt>
                <c:pt idx="26">
                  <c:v>Pepperoni Kg.</c:v>
                </c:pt>
                <c:pt idx="27">
                  <c:v>Petersilie Bd.</c:v>
                </c:pt>
                <c:pt idx="28">
                  <c:v>Postelein Kg. (Folie)</c:v>
                </c:pt>
                <c:pt idx="29">
                  <c:v>Radiccio Stk.</c:v>
                </c:pt>
                <c:pt idx="30">
                  <c:v>Radies Bd. (Folie)</c:v>
                </c:pt>
                <c:pt idx="31">
                  <c:v>Rettich Stk.</c:v>
                </c:pt>
                <c:pt idx="32">
                  <c:v>Rosenkohl Kg.</c:v>
                </c:pt>
                <c:pt idx="33">
                  <c:v>Rote Bete Kg.</c:v>
                </c:pt>
                <c:pt idx="34">
                  <c:v>Rotkohl Stk.</c:v>
                </c:pt>
                <c:pt idx="35">
                  <c:v>Rucola Kg. (Folie)</c:v>
                </c:pt>
                <c:pt idx="36">
                  <c:v>Salat Stk. (Folie)</c:v>
                </c:pt>
                <c:pt idx="37">
                  <c:v>Salate  Stk.</c:v>
                </c:pt>
                <c:pt idx="38">
                  <c:v>Sauerkraut Kg.</c:v>
                </c:pt>
                <c:pt idx="39">
                  <c:v>Schlangengurken Stk.</c:v>
                </c:pt>
                <c:pt idx="40">
                  <c:v>Schnittlauch Bd.</c:v>
                </c:pt>
                <c:pt idx="41">
                  <c:v>Sellerie Stk.</c:v>
                </c:pt>
                <c:pt idx="42">
                  <c:v>Stangenbohnen Kg.</c:v>
                </c:pt>
                <c:pt idx="43">
                  <c:v>Stangensellerie Stk.</c:v>
                </c:pt>
                <c:pt idx="44">
                  <c:v>Superschmelz  Stk.</c:v>
                </c:pt>
                <c:pt idx="45">
                  <c:v>Tomaten Kg.</c:v>
                </c:pt>
                <c:pt idx="46">
                  <c:v>Tomaten 2. Sorte Kg.</c:v>
                </c:pt>
                <c:pt idx="47">
                  <c:v>Weißkohl Stk.</c:v>
                </c:pt>
                <c:pt idx="48">
                  <c:v>Wirsing Stk.</c:v>
                </c:pt>
                <c:pt idx="49">
                  <c:v>Zuchini Stk.</c:v>
                </c:pt>
                <c:pt idx="50">
                  <c:v>Zuckerhut  Stk.</c:v>
                </c:pt>
                <c:pt idx="51">
                  <c:v>Zwiebel Kg.</c:v>
                </c:pt>
              </c:strCache>
            </c:strRef>
          </c:cat>
          <c:val>
            <c:numRef>
              <c:f>[1]Erträge!$N$3:$N$54</c:f>
              <c:numCache>
                <c:formatCode>General</c:formatCode>
                <c:ptCount val="52"/>
                <c:pt idx="0">
                  <c:v>0.20583333333333337</c:v>
                </c:pt>
                <c:pt idx="1">
                  <c:v>0.98450000000000004</c:v>
                </c:pt>
                <c:pt idx="2">
                  <c:v>2.0333333333333332</c:v>
                </c:pt>
                <c:pt idx="3">
                  <c:v>2.0249999999999999</c:v>
                </c:pt>
                <c:pt idx="4">
                  <c:v>0.246</c:v>
                </c:pt>
                <c:pt idx="5">
                  <c:v>0.45166666666666672</c:v>
                </c:pt>
                <c:pt idx="6">
                  <c:v>0.98750000000000004</c:v>
                </c:pt>
                <c:pt idx="7">
                  <c:v>1.0666666666666667</c:v>
                </c:pt>
                <c:pt idx="8">
                  <c:v>1.0166666666666666</c:v>
                </c:pt>
                <c:pt idx="9">
                  <c:v>0.23</c:v>
                </c:pt>
                <c:pt idx="10">
                  <c:v>3.6025</c:v>
                </c:pt>
                <c:pt idx="11">
                  <c:v>5.15</c:v>
                </c:pt>
                <c:pt idx="12">
                  <c:v>0</c:v>
                </c:pt>
                <c:pt idx="13">
                  <c:v>7.4158333333333335</c:v>
                </c:pt>
                <c:pt idx="14">
                  <c:v>1.9324999999999999</c:v>
                </c:pt>
                <c:pt idx="15">
                  <c:v>8.0749999999999993</c:v>
                </c:pt>
                <c:pt idx="16">
                  <c:v>0</c:v>
                </c:pt>
                <c:pt idx="17">
                  <c:v>1</c:v>
                </c:pt>
                <c:pt idx="18">
                  <c:v>2.9249999999999998</c:v>
                </c:pt>
                <c:pt idx="19">
                  <c:v>3.6599999999999997</c:v>
                </c:pt>
                <c:pt idx="20">
                  <c:v>2.3916666666666666</c:v>
                </c:pt>
                <c:pt idx="21">
                  <c:v>2.0333333333333332</c:v>
                </c:pt>
                <c:pt idx="22">
                  <c:v>3.0066666666666668</c:v>
                </c:pt>
                <c:pt idx="23">
                  <c:v>9.5159999999999982</c:v>
                </c:pt>
                <c:pt idx="24">
                  <c:v>1.2708333333333333</c:v>
                </c:pt>
                <c:pt idx="25">
                  <c:v>2.4412499999999997</c:v>
                </c:pt>
                <c:pt idx="26">
                  <c:v>4.9583333333333333E-2</c:v>
                </c:pt>
                <c:pt idx="27">
                  <c:v>2.1416666666666666</c:v>
                </c:pt>
                <c:pt idx="28">
                  <c:v>7.3333333333333334E-2</c:v>
                </c:pt>
                <c:pt idx="29">
                  <c:v>3.4293333333333331</c:v>
                </c:pt>
                <c:pt idx="30">
                  <c:v>3.95</c:v>
                </c:pt>
                <c:pt idx="31">
                  <c:v>1.6166666666666667</c:v>
                </c:pt>
                <c:pt idx="32">
                  <c:v>0</c:v>
                </c:pt>
                <c:pt idx="33">
                  <c:v>2.1349999999999998</c:v>
                </c:pt>
                <c:pt idx="34">
                  <c:v>0</c:v>
                </c:pt>
                <c:pt idx="35">
                  <c:v>0</c:v>
                </c:pt>
                <c:pt idx="36">
                  <c:v>1.3583333333333334</c:v>
                </c:pt>
                <c:pt idx="37">
                  <c:v>26.75</c:v>
                </c:pt>
                <c:pt idx="38">
                  <c:v>0</c:v>
                </c:pt>
                <c:pt idx="39">
                  <c:v>0</c:v>
                </c:pt>
                <c:pt idx="40">
                  <c:v>4.0666666666666664</c:v>
                </c:pt>
                <c:pt idx="41">
                  <c:v>0</c:v>
                </c:pt>
                <c:pt idx="42">
                  <c:v>1.3670833333333332</c:v>
                </c:pt>
                <c:pt idx="43">
                  <c:v>3.8166666666666669</c:v>
                </c:pt>
                <c:pt idx="44">
                  <c:v>1.3725000000000001</c:v>
                </c:pt>
                <c:pt idx="45">
                  <c:v>4.1324999999999994</c:v>
                </c:pt>
                <c:pt idx="46">
                  <c:v>4.265833333333334</c:v>
                </c:pt>
                <c:pt idx="47">
                  <c:v>0</c:v>
                </c:pt>
                <c:pt idx="48">
                  <c:v>0</c:v>
                </c:pt>
                <c:pt idx="49">
                  <c:v>8.3466666666666676</c:v>
                </c:pt>
                <c:pt idx="50">
                  <c:v>2.1916666666666669</c:v>
                </c:pt>
                <c:pt idx="51">
                  <c:v>3.17</c:v>
                </c:pt>
              </c:numCache>
            </c:numRef>
          </c:val>
        </c:ser>
        <c:ser>
          <c:idx val="3"/>
          <c:order val="3"/>
          <c:tx>
            <c:v>Durchschnitt</c:v>
          </c:tx>
          <c:invertIfNegative val="0"/>
          <c:cat>
            <c:strRef>
              <c:f>'[1]Liefermenge 1. Sais (6.15-4.16)'!$BD$3:$BD$54</c:f>
              <c:strCache>
                <c:ptCount val="52"/>
                <c:pt idx="0">
                  <c:v>Asia Salat Kg.</c:v>
                </c:pt>
                <c:pt idx="1">
                  <c:v>Auberginen Stk.</c:v>
                </c:pt>
                <c:pt idx="2">
                  <c:v>Basilikum Bd.</c:v>
                </c:pt>
                <c:pt idx="3">
                  <c:v>Blumenkohl Stk.</c:v>
                </c:pt>
                <c:pt idx="4">
                  <c:v>Bohnenkraut Kg.</c:v>
                </c:pt>
                <c:pt idx="5">
                  <c:v>Brokkoli Kg.</c:v>
                </c:pt>
                <c:pt idx="6">
                  <c:v>Buschbohnen Kg.</c:v>
                </c:pt>
                <c:pt idx="7">
                  <c:v>Chinakohl Stk.</c:v>
                </c:pt>
                <c:pt idx="8">
                  <c:v>Dill Bd.</c:v>
                </c:pt>
                <c:pt idx="9">
                  <c:v>Feldsalat Kg.</c:v>
                </c:pt>
                <c:pt idx="10">
                  <c:v>Fenchel Kg.</c:v>
                </c:pt>
                <c:pt idx="11">
                  <c:v>Frühlingszwiebel Bd. </c:v>
                </c:pt>
                <c:pt idx="12">
                  <c:v>Grünkohl Kg.</c:v>
                </c:pt>
                <c:pt idx="13">
                  <c:v>Kartoffeln Kg.</c:v>
                </c:pt>
                <c:pt idx="14">
                  <c:v>Knoblauch Kg.</c:v>
                </c:pt>
                <c:pt idx="15">
                  <c:v>Kohlrabi Stk.</c:v>
                </c:pt>
                <c:pt idx="16">
                  <c:v>Kohlrabi Stk. (Folie)</c:v>
                </c:pt>
                <c:pt idx="17">
                  <c:v>Kohlrüben Kg.</c:v>
                </c:pt>
                <c:pt idx="18">
                  <c:v>Kräutermischbund Stk.</c:v>
                </c:pt>
                <c:pt idx="19">
                  <c:v>Kürbis Stk.</c:v>
                </c:pt>
                <c:pt idx="20">
                  <c:v>Lauch Kg.</c:v>
                </c:pt>
                <c:pt idx="21">
                  <c:v>Mangold Kg.</c:v>
                </c:pt>
                <c:pt idx="22">
                  <c:v>Mais Stk.</c:v>
                </c:pt>
                <c:pt idx="23">
                  <c:v>Mini Gurken Stk.</c:v>
                </c:pt>
                <c:pt idx="24">
                  <c:v>Möhren Kg.</c:v>
                </c:pt>
                <c:pt idx="25">
                  <c:v>Paprika Kg.</c:v>
                </c:pt>
                <c:pt idx="26">
                  <c:v>Pepperoni Kg.</c:v>
                </c:pt>
                <c:pt idx="27">
                  <c:v>Petersilie Bd.</c:v>
                </c:pt>
                <c:pt idx="28">
                  <c:v>Postelein Kg. (Folie)</c:v>
                </c:pt>
                <c:pt idx="29">
                  <c:v>Radiccio Stk.</c:v>
                </c:pt>
                <c:pt idx="30">
                  <c:v>Radies Bd. (Folie)</c:v>
                </c:pt>
                <c:pt idx="31">
                  <c:v>Rettich Stk.</c:v>
                </c:pt>
                <c:pt idx="32">
                  <c:v>Rosenkohl Kg.</c:v>
                </c:pt>
                <c:pt idx="33">
                  <c:v>Rote Bete Kg.</c:v>
                </c:pt>
                <c:pt idx="34">
                  <c:v>Rotkohl Stk.</c:v>
                </c:pt>
                <c:pt idx="35">
                  <c:v>Rucola Kg. (Folie)</c:v>
                </c:pt>
                <c:pt idx="36">
                  <c:v>Salat Stk. (Folie)</c:v>
                </c:pt>
                <c:pt idx="37">
                  <c:v>Salate  Stk.</c:v>
                </c:pt>
                <c:pt idx="38">
                  <c:v>Sauerkraut Kg.</c:v>
                </c:pt>
                <c:pt idx="39">
                  <c:v>Schlangengurken Stk.</c:v>
                </c:pt>
                <c:pt idx="40">
                  <c:v>Schnittlauch Bd.</c:v>
                </c:pt>
                <c:pt idx="41">
                  <c:v>Sellerie Stk.</c:v>
                </c:pt>
                <c:pt idx="42">
                  <c:v>Stangenbohnen Kg.</c:v>
                </c:pt>
                <c:pt idx="43">
                  <c:v>Stangensellerie Stk.</c:v>
                </c:pt>
                <c:pt idx="44">
                  <c:v>Superschmelz  Stk.</c:v>
                </c:pt>
                <c:pt idx="45">
                  <c:v>Tomaten Kg.</c:v>
                </c:pt>
                <c:pt idx="46">
                  <c:v>Tomaten 2. Sorte Kg.</c:v>
                </c:pt>
                <c:pt idx="47">
                  <c:v>Weißkohl Stk.</c:v>
                </c:pt>
                <c:pt idx="48">
                  <c:v>Wirsing Stk.</c:v>
                </c:pt>
                <c:pt idx="49">
                  <c:v>Zuchini Stk.</c:v>
                </c:pt>
                <c:pt idx="50">
                  <c:v>Zuckerhut  Stk.</c:v>
                </c:pt>
                <c:pt idx="51">
                  <c:v>Zwiebel Kg.</c:v>
                </c:pt>
              </c:strCache>
            </c:strRef>
          </c:cat>
          <c:val>
            <c:numRef>
              <c:f>[1]Erträge!$O$3:$O$54</c:f>
              <c:numCache>
                <c:formatCode>General</c:formatCode>
                <c:ptCount val="52"/>
                <c:pt idx="0">
                  <c:v>0.72302777777777782</c:v>
                </c:pt>
                <c:pt idx="1">
                  <c:v>2.2198000000000002</c:v>
                </c:pt>
                <c:pt idx="2">
                  <c:v>4.1305555555555555</c:v>
                </c:pt>
                <c:pt idx="3">
                  <c:v>1.593333333333333</c:v>
                </c:pt>
                <c:pt idx="4">
                  <c:v>0.1762</c:v>
                </c:pt>
                <c:pt idx="5">
                  <c:v>0.35988888888888892</c:v>
                </c:pt>
                <c:pt idx="6">
                  <c:v>0.8426111111111112</c:v>
                </c:pt>
                <c:pt idx="7">
                  <c:v>0.91888888888888898</c:v>
                </c:pt>
                <c:pt idx="8">
                  <c:v>0.88444444444444448</c:v>
                </c:pt>
                <c:pt idx="9">
                  <c:v>1.1618333333333333</c:v>
                </c:pt>
                <c:pt idx="10">
                  <c:v>2.9561666666666668</c:v>
                </c:pt>
                <c:pt idx="11">
                  <c:v>4.0061111111111112</c:v>
                </c:pt>
                <c:pt idx="12">
                  <c:v>0.52972222222222221</c:v>
                </c:pt>
                <c:pt idx="13">
                  <c:v>6.4916666666666671</c:v>
                </c:pt>
                <c:pt idx="14">
                  <c:v>0.64416666666666667</c:v>
                </c:pt>
                <c:pt idx="15">
                  <c:v>6.0411111111111113</c:v>
                </c:pt>
                <c:pt idx="16">
                  <c:v>0.56111111111111112</c:v>
                </c:pt>
                <c:pt idx="17">
                  <c:v>0.33333333333333331</c:v>
                </c:pt>
                <c:pt idx="18">
                  <c:v>2.3327777777777778</c:v>
                </c:pt>
                <c:pt idx="19">
                  <c:v>4.7641666666666671</c:v>
                </c:pt>
                <c:pt idx="20">
                  <c:v>3.5905555555555551</c:v>
                </c:pt>
                <c:pt idx="21">
                  <c:v>1.6011111111111109</c:v>
                </c:pt>
                <c:pt idx="22">
                  <c:v>1.0022222222222223</c:v>
                </c:pt>
                <c:pt idx="23">
                  <c:v>8.863999999999999</c:v>
                </c:pt>
                <c:pt idx="24">
                  <c:v>5.4988888888888887</c:v>
                </c:pt>
                <c:pt idx="25">
                  <c:v>2.0820333333333334</c:v>
                </c:pt>
                <c:pt idx="26">
                  <c:v>6.0861111111111116E-2</c:v>
                </c:pt>
                <c:pt idx="27">
                  <c:v>4.5522222222222224</c:v>
                </c:pt>
                <c:pt idx="28">
                  <c:v>0.9194444444444444</c:v>
                </c:pt>
                <c:pt idx="29">
                  <c:v>2.6395833333333334</c:v>
                </c:pt>
                <c:pt idx="30">
                  <c:v>3.3961111111111109</c:v>
                </c:pt>
                <c:pt idx="31">
                  <c:v>1.2694444444444446</c:v>
                </c:pt>
                <c:pt idx="32">
                  <c:v>0.41772222222222227</c:v>
                </c:pt>
                <c:pt idx="33">
                  <c:v>3.3731111111111112</c:v>
                </c:pt>
                <c:pt idx="34">
                  <c:v>1.8425</c:v>
                </c:pt>
                <c:pt idx="35">
                  <c:v>0.21647222222222218</c:v>
                </c:pt>
                <c:pt idx="36">
                  <c:v>2.4116666666666666</c:v>
                </c:pt>
                <c:pt idx="37">
                  <c:v>27.515000000000001</c:v>
                </c:pt>
                <c:pt idx="38">
                  <c:v>0.84027777777777779</c:v>
                </c:pt>
                <c:pt idx="39">
                  <c:v>0.69666666666666666</c:v>
                </c:pt>
                <c:pt idx="40">
                  <c:v>9.418333333333333</c:v>
                </c:pt>
                <c:pt idx="41">
                  <c:v>0.65855555555555556</c:v>
                </c:pt>
                <c:pt idx="42">
                  <c:v>1.3779722222222224</c:v>
                </c:pt>
                <c:pt idx="43">
                  <c:v>2.005555555555556</c:v>
                </c:pt>
                <c:pt idx="44">
                  <c:v>1.7162499999999998</c:v>
                </c:pt>
                <c:pt idx="45">
                  <c:v>8.8078888888888898</c:v>
                </c:pt>
                <c:pt idx="46">
                  <c:v>1.4219444444444447</c:v>
                </c:pt>
                <c:pt idx="47">
                  <c:v>1.1266666666666667</c:v>
                </c:pt>
                <c:pt idx="48">
                  <c:v>0.98611111111111116</c:v>
                </c:pt>
                <c:pt idx="49">
                  <c:v>9.6107222222222219</c:v>
                </c:pt>
                <c:pt idx="50">
                  <c:v>2.2994444444444446</c:v>
                </c:pt>
                <c:pt idx="51">
                  <c:v>1.5294999999999999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5246464"/>
        <c:axId val="93739776"/>
      </c:barChart>
      <c:catAx>
        <c:axId val="85246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3739776"/>
        <c:crosses val="autoZero"/>
        <c:auto val="1"/>
        <c:lblAlgn val="ctr"/>
        <c:lblOffset val="100"/>
        <c:noMultiLvlLbl val="0"/>
      </c:catAx>
      <c:valAx>
        <c:axId val="93739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5246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12</xdr:row>
      <xdr:rowOff>47625</xdr:rowOff>
    </xdr:from>
    <xdr:to>
      <xdr:col>47</xdr:col>
      <xdr:colOff>9524</xdr:colOff>
      <xdr:row>32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2667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loud\Seafile\Meine%20Bibliothek\Solawi%20RV\Lieferung\Liefermengen%20und%20%20Ertr&#228;ge%20Solawi%20Rv%20Stand%20G&#196;%2011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fermenge 3. Sais (5.17-4.18)"/>
      <sheetName val="Liefermenge 2. Sais (5.16-4.17)"/>
      <sheetName val="Liefermenge 1. Sais (6.15-4.16)"/>
      <sheetName val="Erträge"/>
      <sheetName val="Hyp. Warenwert"/>
      <sheetName val="Gemüse nach KW"/>
      <sheetName val="Diag. Gemüsemenge S"/>
      <sheetName val="Diag. Gemüsemenge A"/>
      <sheetName val="Liefermenge nach KW"/>
    </sheetNames>
    <sheetDataSet>
      <sheetData sheetId="0"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>
            <v>7</v>
          </cell>
          <cell r="AE3">
            <v>7.3</v>
          </cell>
          <cell r="AF3"/>
          <cell r="AG3">
            <v>10.4</v>
          </cell>
          <cell r="AH3"/>
          <cell r="AI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  <cell r="AZ3"/>
          <cell r="BA3"/>
          <cell r="BB3">
            <v>1</v>
          </cell>
          <cell r="BC3">
            <v>19</v>
          </cell>
          <cell r="BD3">
            <v>24.700000000000003</v>
          </cell>
        </row>
        <row r="4">
          <cell r="B4"/>
          <cell r="C4"/>
          <cell r="D4"/>
          <cell r="E4"/>
          <cell r="F4"/>
          <cell r="G4"/>
          <cell r="H4"/>
          <cell r="I4"/>
          <cell r="J4"/>
          <cell r="K4"/>
          <cell r="L4">
            <v>40</v>
          </cell>
          <cell r="M4">
            <v>122</v>
          </cell>
          <cell r="N4">
            <v>53</v>
          </cell>
          <cell r="O4">
            <v>51</v>
          </cell>
          <cell r="P4">
            <v>27</v>
          </cell>
          <cell r="Q4"/>
          <cell r="R4">
            <v>27</v>
          </cell>
          <cell r="S4">
            <v>12</v>
          </cell>
          <cell r="T4">
            <v>10</v>
          </cell>
          <cell r="U4">
            <v>1</v>
          </cell>
          <cell r="V4">
            <v>15</v>
          </cell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  <cell r="AZ4"/>
          <cell r="BA4"/>
          <cell r="BB4">
            <v>0.33</v>
          </cell>
          <cell r="BC4">
            <v>7.4</v>
          </cell>
          <cell r="BD4">
            <v>118.14</v>
          </cell>
        </row>
        <row r="5">
          <cell r="B5"/>
          <cell r="C5"/>
          <cell r="D5"/>
          <cell r="E5"/>
          <cell r="F5"/>
          <cell r="G5"/>
          <cell r="H5"/>
          <cell r="I5"/>
          <cell r="J5">
            <v>122</v>
          </cell>
          <cell r="K5"/>
          <cell r="L5">
            <v>122</v>
          </cell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/>
          <cell r="AS5"/>
          <cell r="AT5"/>
          <cell r="AU5"/>
          <cell r="AV5"/>
          <cell r="AW5"/>
          <cell r="AX5"/>
          <cell r="AY5"/>
          <cell r="AZ5"/>
          <cell r="BA5"/>
          <cell r="BB5">
            <v>1</v>
          </cell>
          <cell r="BC5">
            <v>1.9</v>
          </cell>
          <cell r="BD5">
            <v>244</v>
          </cell>
        </row>
        <row r="6">
          <cell r="B6"/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>
            <v>41</v>
          </cell>
          <cell r="Z6">
            <v>80</v>
          </cell>
          <cell r="AA6">
            <v>122</v>
          </cell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>
            <v>1</v>
          </cell>
          <cell r="BC6">
            <v>3.5</v>
          </cell>
          <cell r="BD6">
            <v>243</v>
          </cell>
        </row>
        <row r="7">
          <cell r="B7"/>
          <cell r="C7"/>
          <cell r="D7"/>
          <cell r="E7"/>
          <cell r="F7"/>
          <cell r="G7"/>
          <cell r="H7"/>
          <cell r="I7"/>
          <cell r="J7"/>
          <cell r="K7">
            <v>4.2</v>
          </cell>
          <cell r="L7"/>
          <cell r="M7"/>
          <cell r="N7">
            <v>4.2</v>
          </cell>
          <cell r="O7">
            <v>3.66</v>
          </cell>
          <cell r="P7">
            <v>7.06</v>
          </cell>
          <cell r="Q7">
            <v>3.2</v>
          </cell>
          <cell r="R7">
            <v>3.2</v>
          </cell>
          <cell r="S7"/>
          <cell r="T7"/>
          <cell r="U7"/>
          <cell r="V7">
            <v>2</v>
          </cell>
          <cell r="W7"/>
          <cell r="X7">
            <v>2</v>
          </cell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  <cell r="AN7"/>
          <cell r="AO7"/>
          <cell r="AP7"/>
          <cell r="AQ7"/>
          <cell r="AR7"/>
          <cell r="AS7"/>
          <cell r="AT7"/>
          <cell r="AU7"/>
          <cell r="AV7"/>
          <cell r="AW7"/>
          <cell r="AX7"/>
          <cell r="AY7"/>
          <cell r="AZ7"/>
          <cell r="BA7"/>
          <cell r="BB7">
            <v>1</v>
          </cell>
          <cell r="BC7">
            <v>22</v>
          </cell>
          <cell r="BD7">
            <v>29.52</v>
          </cell>
        </row>
        <row r="8">
          <cell r="B8"/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>
            <v>54.2</v>
          </cell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>
            <v>1</v>
          </cell>
          <cell r="BC8">
            <v>6.8</v>
          </cell>
          <cell r="BD8">
            <v>54.2</v>
          </cell>
        </row>
        <row r="9">
          <cell r="B9"/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>
            <v>29.4</v>
          </cell>
          <cell r="R9">
            <v>21.4</v>
          </cell>
          <cell r="S9"/>
          <cell r="T9"/>
          <cell r="U9"/>
          <cell r="V9">
            <v>25.7</v>
          </cell>
          <cell r="W9"/>
          <cell r="X9">
            <v>42</v>
          </cell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B9">
            <v>1</v>
          </cell>
          <cell r="BC9">
            <v>6.9</v>
          </cell>
          <cell r="BD9">
            <v>118.5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>
            <v>107</v>
          </cell>
          <cell r="AF10"/>
          <cell r="AG10"/>
          <cell r="AH10">
            <v>21</v>
          </cell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>
            <v>1</v>
          </cell>
          <cell r="BC10">
            <v>3.8</v>
          </cell>
          <cell r="BD10">
            <v>128</v>
          </cell>
        </row>
        <row r="11">
          <cell r="B11"/>
          <cell r="C11"/>
          <cell r="D11"/>
          <cell r="E11"/>
          <cell r="F11"/>
          <cell r="G11"/>
          <cell r="H11"/>
          <cell r="I11"/>
          <cell r="J11">
            <v>107</v>
          </cell>
          <cell r="K11">
            <v>15</v>
          </cell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>
            <v>1</v>
          </cell>
          <cell r="BC11">
            <v>1.99</v>
          </cell>
          <cell r="BD11">
            <v>122</v>
          </cell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>
            <v>27.6</v>
          </cell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>
            <v>1</v>
          </cell>
          <cell r="BC12">
            <v>22.5</v>
          </cell>
          <cell r="BD12">
            <v>27.6</v>
          </cell>
        </row>
        <row r="13">
          <cell r="B13"/>
          <cell r="C13"/>
          <cell r="D13"/>
          <cell r="E13"/>
          <cell r="F13"/>
          <cell r="G13"/>
          <cell r="H13">
            <v>72.599999999999994</v>
          </cell>
          <cell r="I13">
            <v>61</v>
          </cell>
          <cell r="J13"/>
          <cell r="K13">
            <v>97.7</v>
          </cell>
          <cell r="L13"/>
          <cell r="M13"/>
          <cell r="N13"/>
          <cell r="O13"/>
          <cell r="P13"/>
          <cell r="Q13"/>
          <cell r="R13">
            <v>55.6</v>
          </cell>
          <cell r="S13">
            <v>37.9</v>
          </cell>
          <cell r="T13"/>
          <cell r="U13"/>
          <cell r="V13"/>
          <cell r="W13">
            <v>61</v>
          </cell>
          <cell r="X13">
            <v>46.5</v>
          </cell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  <cell r="BB13">
            <v>1</v>
          </cell>
          <cell r="BC13">
            <v>4.5999999999999996</v>
          </cell>
          <cell r="BD13">
            <v>432.3</v>
          </cell>
        </row>
        <row r="14">
          <cell r="B14">
            <v>120</v>
          </cell>
          <cell r="C14">
            <v>122</v>
          </cell>
          <cell r="D14">
            <v>122</v>
          </cell>
          <cell r="E14">
            <v>193</v>
          </cell>
          <cell r="F14"/>
          <cell r="G14"/>
          <cell r="H14"/>
          <cell r="I14"/>
          <cell r="J14">
            <v>61</v>
          </cell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>
            <v>1</v>
          </cell>
          <cell r="BC14">
            <v>1.8</v>
          </cell>
          <cell r="BD14">
            <v>618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>
            <v>1</v>
          </cell>
          <cell r="BC15">
            <v>4.49</v>
          </cell>
          <cell r="BD15">
            <v>0</v>
          </cell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>
            <v>122</v>
          </cell>
          <cell r="S16"/>
          <cell r="T16">
            <v>182.9</v>
          </cell>
          <cell r="U16"/>
          <cell r="V16"/>
          <cell r="W16">
            <v>122</v>
          </cell>
          <cell r="X16"/>
          <cell r="Y16"/>
          <cell r="Z16"/>
          <cell r="AA16"/>
          <cell r="AB16">
            <v>244</v>
          </cell>
          <cell r="AC16"/>
          <cell r="AD16"/>
          <cell r="AE16">
            <v>219</v>
          </cell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>
            <v>1</v>
          </cell>
          <cell r="BC16">
            <v>2.6</v>
          </cell>
          <cell r="BD16">
            <v>889.9</v>
          </cell>
        </row>
        <row r="17">
          <cell r="B17"/>
          <cell r="C17">
            <v>122</v>
          </cell>
          <cell r="D17"/>
          <cell r="E17"/>
          <cell r="F17"/>
          <cell r="G17"/>
          <cell r="H17">
            <v>12.2</v>
          </cell>
          <cell r="I17">
            <v>12.2</v>
          </cell>
          <cell r="J17"/>
          <cell r="K17"/>
          <cell r="L17"/>
          <cell r="M17"/>
          <cell r="N17">
            <v>12.2</v>
          </cell>
          <cell r="O17">
            <v>18.3</v>
          </cell>
          <cell r="P17"/>
          <cell r="Q17"/>
          <cell r="R17"/>
          <cell r="S17"/>
          <cell r="T17">
            <v>5</v>
          </cell>
          <cell r="U17"/>
          <cell r="V17">
            <v>50</v>
          </cell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>
            <v>1</v>
          </cell>
          <cell r="BC17">
            <v>29</v>
          </cell>
          <cell r="BD17">
            <v>231.89999999999998</v>
          </cell>
        </row>
        <row r="18">
          <cell r="B18"/>
          <cell r="C18"/>
          <cell r="D18"/>
          <cell r="E18"/>
          <cell r="F18">
            <v>122</v>
          </cell>
          <cell r="G18">
            <v>122</v>
          </cell>
          <cell r="H18"/>
          <cell r="I18"/>
          <cell r="J18">
            <v>92</v>
          </cell>
          <cell r="K18">
            <v>152</v>
          </cell>
          <cell r="L18"/>
          <cell r="M18">
            <v>92</v>
          </cell>
          <cell r="N18">
            <v>122</v>
          </cell>
          <cell r="O18"/>
          <cell r="P18"/>
          <cell r="Q18"/>
          <cell r="R18"/>
          <cell r="S18"/>
          <cell r="T18"/>
          <cell r="U18"/>
          <cell r="V18"/>
          <cell r="W18">
            <v>69</v>
          </cell>
          <cell r="X18">
            <v>26</v>
          </cell>
          <cell r="Y18">
            <v>25</v>
          </cell>
          <cell r="Z18">
            <v>122</v>
          </cell>
          <cell r="AA18">
            <v>25</v>
          </cell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>
            <v>1</v>
          </cell>
          <cell r="BC18">
            <v>1.99</v>
          </cell>
          <cell r="BD18">
            <v>969</v>
          </cell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>
            <v>1</v>
          </cell>
          <cell r="BC19">
            <v>1.99</v>
          </cell>
          <cell r="BD19">
            <v>0</v>
          </cell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>
            <v>61</v>
          </cell>
          <cell r="AF20"/>
          <cell r="AG20"/>
          <cell r="AH20">
            <v>59</v>
          </cell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>
            <v>1</v>
          </cell>
          <cell r="BC20">
            <v>3.4</v>
          </cell>
          <cell r="BD20">
            <v>120</v>
          </cell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>
            <v>92</v>
          </cell>
          <cell r="L21">
            <v>15</v>
          </cell>
          <cell r="M21"/>
          <cell r="N21"/>
          <cell r="O21"/>
          <cell r="P21">
            <v>122</v>
          </cell>
          <cell r="Q21"/>
          <cell r="R21"/>
          <cell r="S21">
            <v>107</v>
          </cell>
          <cell r="T21">
            <v>15</v>
          </cell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>
            <v>1</v>
          </cell>
          <cell r="BC21">
            <v>2.4900000000000002</v>
          </cell>
          <cell r="BD21">
            <v>351</v>
          </cell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>
            <v>122</v>
          </cell>
          <cell r="X22"/>
          <cell r="Y22"/>
          <cell r="Z22">
            <v>122</v>
          </cell>
          <cell r="AA22"/>
          <cell r="AB22"/>
          <cell r="AC22"/>
          <cell r="AD22">
            <v>122</v>
          </cell>
          <cell r="AE22"/>
          <cell r="AF22"/>
          <cell r="AG22"/>
          <cell r="AH22">
            <v>122</v>
          </cell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>
            <v>0.9</v>
          </cell>
          <cell r="BC22">
            <v>2.8</v>
          </cell>
          <cell r="BD22">
            <v>439.2</v>
          </cell>
        </row>
        <row r="23">
          <cell r="B23">
            <v>55</v>
          </cell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>
            <v>61</v>
          </cell>
          <cell r="O23">
            <v>31</v>
          </cell>
          <cell r="P23"/>
          <cell r="Q23"/>
          <cell r="R23"/>
          <cell r="S23"/>
          <cell r="T23"/>
          <cell r="U23">
            <v>27.7</v>
          </cell>
          <cell r="V23"/>
          <cell r="W23"/>
          <cell r="X23"/>
          <cell r="Y23"/>
          <cell r="Z23"/>
          <cell r="AA23">
            <v>31</v>
          </cell>
          <cell r="AB23">
            <v>40</v>
          </cell>
          <cell r="AC23">
            <v>41.3</v>
          </cell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>
            <v>1</v>
          </cell>
          <cell r="BC23">
            <v>5.8</v>
          </cell>
          <cell r="BD23">
            <v>287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>
            <v>122</v>
          </cell>
          <cell r="R24"/>
          <cell r="S24">
            <v>122</v>
          </cell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>
            <v>1</v>
          </cell>
          <cell r="BC24">
            <v>1.2</v>
          </cell>
          <cell r="BD24">
            <v>244</v>
          </cell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>
            <v>73.2</v>
          </cell>
          <cell r="L25"/>
          <cell r="M25"/>
          <cell r="N25">
            <v>81</v>
          </cell>
          <cell r="O25"/>
          <cell r="P25">
            <v>75.400000000000006</v>
          </cell>
          <cell r="Q25"/>
          <cell r="R25">
            <v>60</v>
          </cell>
          <cell r="S25"/>
          <cell r="T25"/>
          <cell r="U25">
            <v>36</v>
          </cell>
          <cell r="V25"/>
          <cell r="W25"/>
          <cell r="X25"/>
          <cell r="Y25">
            <v>35.200000000000003</v>
          </cell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>
            <v>1</v>
          </cell>
          <cell r="BC25">
            <v>4.99</v>
          </cell>
          <cell r="BD25">
            <v>360.8</v>
          </cell>
        </row>
        <row r="26">
          <cell r="B26"/>
          <cell r="C26"/>
          <cell r="D26"/>
          <cell r="E26"/>
          <cell r="F26"/>
          <cell r="G26"/>
          <cell r="H26"/>
          <cell r="I26">
            <v>610</v>
          </cell>
          <cell r="J26">
            <v>870</v>
          </cell>
          <cell r="K26">
            <v>854</v>
          </cell>
          <cell r="L26">
            <v>610</v>
          </cell>
          <cell r="M26">
            <v>619</v>
          </cell>
          <cell r="N26">
            <v>366</v>
          </cell>
          <cell r="O26">
            <v>244</v>
          </cell>
          <cell r="P26"/>
          <cell r="Q26">
            <v>15</v>
          </cell>
          <cell r="R26">
            <v>107</v>
          </cell>
          <cell r="S26">
            <v>249</v>
          </cell>
          <cell r="T26"/>
          <cell r="U26">
            <v>53</v>
          </cell>
          <cell r="V26">
            <v>92</v>
          </cell>
          <cell r="W26">
            <v>69</v>
          </cell>
          <cell r="X26"/>
          <cell r="Y26"/>
          <cell r="Z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>
            <v>0.24</v>
          </cell>
          <cell r="BC26">
            <v>8</v>
          </cell>
          <cell r="BD26">
            <v>1141.9199999999998</v>
          </cell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>
            <v>30.5</v>
          </cell>
          <cell r="AG27">
            <v>122</v>
          </cell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>
            <v>1</v>
          </cell>
          <cell r="BC27">
            <v>2.7</v>
          </cell>
          <cell r="BD27">
            <v>152.5</v>
          </cell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>
            <v>42</v>
          </cell>
          <cell r="Q28">
            <v>173</v>
          </cell>
          <cell r="R28">
            <v>137</v>
          </cell>
          <cell r="S28">
            <v>122</v>
          </cell>
          <cell r="T28">
            <v>137</v>
          </cell>
          <cell r="U28">
            <v>122</v>
          </cell>
          <cell r="V28">
            <v>122</v>
          </cell>
          <cell r="W28">
            <v>122</v>
          </cell>
          <cell r="X28">
            <v>244</v>
          </cell>
          <cell r="Y28">
            <v>122</v>
          </cell>
          <cell r="Z28">
            <v>122</v>
          </cell>
          <cell r="AA28">
            <v>488</v>
          </cell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>
            <v>0.15</v>
          </cell>
          <cell r="BC28">
            <v>8.6</v>
          </cell>
          <cell r="BD28">
            <v>292.95</v>
          </cell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>
            <v>122</v>
          </cell>
          <cell r="R29">
            <v>107</v>
          </cell>
          <cell r="S29">
            <v>122</v>
          </cell>
          <cell r="T29">
            <v>244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  <cell r="BB29">
            <v>0.01</v>
          </cell>
          <cell r="BC29">
            <v>32</v>
          </cell>
          <cell r="BD29">
            <v>5.95</v>
          </cell>
        </row>
        <row r="30">
          <cell r="B30">
            <v>120</v>
          </cell>
          <cell r="C30"/>
          <cell r="D30"/>
          <cell r="E30"/>
          <cell r="F30"/>
          <cell r="G30"/>
          <cell r="H30"/>
          <cell r="I30"/>
          <cell r="J30"/>
          <cell r="K30">
            <v>15</v>
          </cell>
          <cell r="L30"/>
          <cell r="M30"/>
          <cell r="N30"/>
          <cell r="O30">
            <v>122</v>
          </cell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>
            <v>1</v>
          </cell>
          <cell r="BC30">
            <v>1.99</v>
          </cell>
          <cell r="BD30">
            <v>257</v>
          </cell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>
            <v>8.8000000000000007</v>
          </cell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>
            <v>1</v>
          </cell>
          <cell r="BC31">
            <v>18</v>
          </cell>
          <cell r="BD31">
            <v>8.8000000000000007</v>
          </cell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15</v>
          </cell>
          <cell r="Y32">
            <v>107</v>
          </cell>
          <cell r="Z32">
            <v>122</v>
          </cell>
          <cell r="AA32">
            <v>107</v>
          </cell>
          <cell r="AB32">
            <v>15</v>
          </cell>
          <cell r="AC32">
            <v>107</v>
          </cell>
          <cell r="AD32">
            <v>15</v>
          </cell>
          <cell r="AE32"/>
          <cell r="AF32">
            <v>107</v>
          </cell>
          <cell r="AG32">
            <v>15</v>
          </cell>
          <cell r="AH32">
            <v>33</v>
          </cell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>
            <v>0.64</v>
          </cell>
          <cell r="BC32">
            <v>5.99</v>
          </cell>
          <cell r="BD32">
            <v>411.52</v>
          </cell>
        </row>
        <row r="33">
          <cell r="B33">
            <v>15</v>
          </cell>
          <cell r="C33">
            <v>158</v>
          </cell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>
            <v>122</v>
          </cell>
          <cell r="AB33">
            <v>42</v>
          </cell>
          <cell r="AC33"/>
          <cell r="AD33"/>
          <cell r="AE33"/>
          <cell r="AF33"/>
          <cell r="AG33">
            <v>122</v>
          </cell>
          <cell r="AH33">
            <v>15</v>
          </cell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  <cell r="AV33"/>
          <cell r="AW33"/>
          <cell r="AX33"/>
          <cell r="AY33"/>
          <cell r="AZ33"/>
          <cell r="BA33"/>
          <cell r="BB33">
            <v>1</v>
          </cell>
          <cell r="BC33">
            <v>1.99</v>
          </cell>
          <cell r="BD33">
            <v>474</v>
          </cell>
        </row>
        <row r="34">
          <cell r="B34"/>
          <cell r="C34"/>
          <cell r="D34"/>
          <cell r="E34">
            <v>122</v>
          </cell>
          <cell r="F34"/>
          <cell r="G34">
            <v>61</v>
          </cell>
          <cell r="H34">
            <v>11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  <cell r="AV34"/>
          <cell r="AW34"/>
          <cell r="AX34"/>
          <cell r="AY34"/>
          <cell r="AZ34"/>
          <cell r="BA34"/>
          <cell r="BB34">
            <v>1</v>
          </cell>
          <cell r="BC34">
            <v>2</v>
          </cell>
          <cell r="BD34">
            <v>194</v>
          </cell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AY35"/>
          <cell r="AZ35"/>
          <cell r="BA35"/>
          <cell r="BB35">
            <v>1</v>
          </cell>
          <cell r="BC35">
            <v>9</v>
          </cell>
          <cell r="BD35">
            <v>0</v>
          </cell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>
            <v>61</v>
          </cell>
          <cell r="Z36"/>
          <cell r="AA36"/>
          <cell r="AB36"/>
          <cell r="AC36">
            <v>73.2</v>
          </cell>
          <cell r="AD36"/>
          <cell r="AE36"/>
          <cell r="AF36"/>
          <cell r="AG36"/>
          <cell r="AH36">
            <v>122</v>
          </cell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  <cell r="AV36"/>
          <cell r="AW36"/>
          <cell r="AX36"/>
          <cell r="AY36"/>
          <cell r="AZ36"/>
          <cell r="BA36"/>
          <cell r="BB36">
            <v>1</v>
          </cell>
          <cell r="BC36">
            <v>2.79</v>
          </cell>
          <cell r="BD36">
            <v>256.2</v>
          </cell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  <cell r="AV37"/>
          <cell r="AW37"/>
          <cell r="AX37"/>
          <cell r="AY37"/>
          <cell r="AZ37"/>
          <cell r="BA37"/>
          <cell r="BB37">
            <v>0.9</v>
          </cell>
          <cell r="BC37">
            <v>3.8</v>
          </cell>
          <cell r="BD37">
            <v>0</v>
          </cell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  <cell r="AV38"/>
          <cell r="AW38"/>
          <cell r="AX38"/>
          <cell r="AY38"/>
          <cell r="AZ38"/>
          <cell r="BA38"/>
          <cell r="BB38">
            <v>1</v>
          </cell>
          <cell r="BC38">
            <v>22.6</v>
          </cell>
          <cell r="BD38">
            <v>0</v>
          </cell>
        </row>
        <row r="39">
          <cell r="B39">
            <v>120</v>
          </cell>
          <cell r="C39">
            <v>15</v>
          </cell>
          <cell r="D39">
            <v>28</v>
          </cell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/>
          <cell r="AO39"/>
          <cell r="AP39"/>
          <cell r="AQ39"/>
          <cell r="AR39"/>
          <cell r="AS39"/>
          <cell r="AT39"/>
          <cell r="AU39"/>
          <cell r="AV39"/>
          <cell r="AW39"/>
          <cell r="AX39"/>
          <cell r="AY39"/>
          <cell r="AZ39"/>
          <cell r="BA39"/>
          <cell r="BB39">
            <v>1</v>
          </cell>
          <cell r="BC39">
            <v>2.4900000000000002</v>
          </cell>
          <cell r="BD39">
            <v>163</v>
          </cell>
        </row>
        <row r="40">
          <cell r="B40"/>
          <cell r="C40"/>
          <cell r="D40">
            <v>94</v>
          </cell>
          <cell r="E40">
            <v>122</v>
          </cell>
          <cell r="F40">
            <v>122</v>
          </cell>
          <cell r="G40">
            <v>122</v>
          </cell>
          <cell r="H40">
            <v>122</v>
          </cell>
          <cell r="I40">
            <v>122</v>
          </cell>
          <cell r="J40">
            <v>145</v>
          </cell>
          <cell r="K40">
            <v>244</v>
          </cell>
          <cell r="L40">
            <v>122</v>
          </cell>
          <cell r="M40">
            <v>244</v>
          </cell>
          <cell r="N40">
            <v>244</v>
          </cell>
          <cell r="O40">
            <v>122</v>
          </cell>
          <cell r="P40">
            <v>122</v>
          </cell>
          <cell r="Q40">
            <v>122</v>
          </cell>
          <cell r="R40">
            <v>92</v>
          </cell>
          <cell r="S40"/>
          <cell r="T40">
            <v>122</v>
          </cell>
          <cell r="U40">
            <v>107</v>
          </cell>
          <cell r="V40"/>
          <cell r="W40"/>
          <cell r="X40">
            <v>122</v>
          </cell>
          <cell r="Y40">
            <v>122</v>
          </cell>
          <cell r="Z40">
            <v>122</v>
          </cell>
          <cell r="AA40">
            <v>15</v>
          </cell>
          <cell r="AB40">
            <v>107</v>
          </cell>
          <cell r="AC40">
            <v>122</v>
          </cell>
          <cell r="AD40">
            <v>107</v>
          </cell>
          <cell r="AE40">
            <v>15</v>
          </cell>
          <cell r="AF40">
            <v>88</v>
          </cell>
          <cell r="AG40"/>
          <cell r="AH40"/>
          <cell r="AI40"/>
          <cell r="AJ40"/>
          <cell r="AK40"/>
          <cell r="AL40"/>
          <cell r="AM40"/>
          <cell r="AN40"/>
          <cell r="AO40"/>
          <cell r="AP40"/>
          <cell r="AQ40"/>
          <cell r="AR40"/>
          <cell r="AS40"/>
          <cell r="AT40"/>
          <cell r="AU40"/>
          <cell r="AV40"/>
          <cell r="AW40"/>
          <cell r="AX40"/>
          <cell r="AY40"/>
          <cell r="AZ40"/>
          <cell r="BA40"/>
          <cell r="BB40">
            <v>1</v>
          </cell>
          <cell r="BC40">
            <v>1.99</v>
          </cell>
          <cell r="BD40">
            <v>3210</v>
          </cell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/>
          <cell r="AO41"/>
          <cell r="AP41"/>
          <cell r="AQ41"/>
          <cell r="AR41"/>
          <cell r="AS41"/>
          <cell r="AT41"/>
          <cell r="AU41"/>
          <cell r="AV41"/>
          <cell r="AW41"/>
          <cell r="AX41"/>
          <cell r="AY41"/>
          <cell r="AZ41"/>
          <cell r="BA41"/>
          <cell r="BB41">
            <v>1</v>
          </cell>
          <cell r="BC41">
            <v>3.99</v>
          </cell>
          <cell r="BD41">
            <v>0</v>
          </cell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/>
          <cell r="AS42"/>
          <cell r="AT42"/>
          <cell r="AU42"/>
          <cell r="AV42"/>
          <cell r="AW42"/>
          <cell r="AX42"/>
          <cell r="AY42"/>
          <cell r="AZ42"/>
          <cell r="BA42"/>
          <cell r="BB42">
            <v>1</v>
          </cell>
          <cell r="BC42">
            <v>1.99</v>
          </cell>
          <cell r="BD42">
            <v>0</v>
          </cell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244</v>
          </cell>
          <cell r="N43"/>
          <cell r="O43"/>
          <cell r="P43"/>
          <cell r="Q43">
            <v>122</v>
          </cell>
          <cell r="R43">
            <v>122</v>
          </cell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/>
          <cell r="AN43"/>
          <cell r="AO43"/>
          <cell r="AP43"/>
          <cell r="AQ43"/>
          <cell r="AR43"/>
          <cell r="AS43"/>
          <cell r="AT43"/>
          <cell r="AU43"/>
          <cell r="AV43"/>
          <cell r="AW43"/>
          <cell r="AX43"/>
          <cell r="AY43"/>
          <cell r="AZ43"/>
          <cell r="BA43"/>
          <cell r="BB43">
            <v>1</v>
          </cell>
          <cell r="BC43">
            <v>1.99</v>
          </cell>
          <cell r="BD43">
            <v>488</v>
          </cell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/>
          <cell r="AS44"/>
          <cell r="AT44"/>
          <cell r="AU44"/>
          <cell r="AV44"/>
          <cell r="AW44"/>
          <cell r="AX44"/>
          <cell r="AY44"/>
          <cell r="AZ44"/>
          <cell r="BA44"/>
          <cell r="BB44">
            <v>1</v>
          </cell>
          <cell r="BC44">
            <v>4.3899999999999997</v>
          </cell>
          <cell r="BD44">
            <v>0</v>
          </cell>
        </row>
        <row r="45"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>
            <v>28.6</v>
          </cell>
          <cell r="O45">
            <v>40</v>
          </cell>
          <cell r="P45">
            <v>69.349999999999994</v>
          </cell>
          <cell r="Q45"/>
          <cell r="R45"/>
          <cell r="S45">
            <v>12.1</v>
          </cell>
          <cell r="T45">
            <v>4.3</v>
          </cell>
          <cell r="U45">
            <v>9.6999999999999993</v>
          </cell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/>
          <cell r="AJ45"/>
          <cell r="AK45"/>
          <cell r="AL45"/>
          <cell r="AM45"/>
          <cell r="AN45"/>
          <cell r="AO45"/>
          <cell r="AP45"/>
          <cell r="AQ45"/>
          <cell r="AR45"/>
          <cell r="AS45"/>
          <cell r="AT45"/>
          <cell r="AU45"/>
          <cell r="AV45"/>
          <cell r="AW45"/>
          <cell r="AX45"/>
          <cell r="AY45"/>
          <cell r="AZ45"/>
          <cell r="BA45"/>
          <cell r="BB45">
            <v>1</v>
          </cell>
          <cell r="BC45">
            <v>7.9</v>
          </cell>
          <cell r="BD45">
            <v>164.04999999999998</v>
          </cell>
        </row>
        <row r="46">
          <cell r="B46"/>
          <cell r="C46"/>
          <cell r="D46">
            <v>122</v>
          </cell>
          <cell r="E46">
            <v>122</v>
          </cell>
          <cell r="F46">
            <v>122</v>
          </cell>
          <cell r="G46">
            <v>92</v>
          </cell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>
            <v>1</v>
          </cell>
          <cell r="BC46">
            <v>2.8</v>
          </cell>
          <cell r="BD46">
            <v>458</v>
          </cell>
        </row>
        <row r="47"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>
            <v>122</v>
          </cell>
          <cell r="AC47"/>
          <cell r="AD47">
            <v>61</v>
          </cell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  <cell r="AQ47"/>
          <cell r="AR47"/>
          <cell r="AS47"/>
          <cell r="AT47"/>
          <cell r="AU47"/>
          <cell r="AV47"/>
          <cell r="AW47"/>
          <cell r="AX47"/>
          <cell r="AY47"/>
          <cell r="AZ47"/>
          <cell r="BA47"/>
          <cell r="BB47">
            <v>0.9</v>
          </cell>
          <cell r="BC47">
            <v>2.99</v>
          </cell>
          <cell r="BD47">
            <v>164.70000000000002</v>
          </cell>
        </row>
        <row r="48"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>
            <v>42</v>
          </cell>
          <cell r="R48">
            <v>63.5</v>
          </cell>
          <cell r="S48">
            <v>89.4</v>
          </cell>
          <cell r="T48">
            <v>18.7</v>
          </cell>
          <cell r="U48">
            <v>64.400000000000006</v>
          </cell>
          <cell r="V48">
            <v>75.3</v>
          </cell>
          <cell r="W48">
            <v>35.9</v>
          </cell>
          <cell r="X48">
            <v>29.4</v>
          </cell>
          <cell r="Y48">
            <v>33.1</v>
          </cell>
          <cell r="Z48">
            <v>21.4</v>
          </cell>
          <cell r="AA48">
            <v>22.8</v>
          </cell>
          <cell r="AB48"/>
          <cell r="AC48"/>
          <cell r="AD48"/>
          <cell r="AE48"/>
          <cell r="AF48"/>
          <cell r="AG48"/>
          <cell r="AH48"/>
          <cell r="AI48"/>
          <cell r="AJ48"/>
          <cell r="AK48"/>
          <cell r="AL48"/>
          <cell r="AM48"/>
          <cell r="AN48"/>
          <cell r="AO48"/>
          <cell r="AP48"/>
          <cell r="AQ48"/>
          <cell r="AR48"/>
          <cell r="AS48"/>
          <cell r="AT48"/>
          <cell r="AU48"/>
          <cell r="AV48"/>
          <cell r="AW48"/>
          <cell r="AX48"/>
          <cell r="AY48"/>
          <cell r="AZ48"/>
          <cell r="BA48"/>
          <cell r="BB48">
            <v>1</v>
          </cell>
          <cell r="BC48">
            <v>4.99</v>
          </cell>
          <cell r="BD48">
            <v>495.9</v>
          </cell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21</v>
          </cell>
          <cell r="R49">
            <v>75.8</v>
          </cell>
          <cell r="S49">
            <v>92.8</v>
          </cell>
          <cell r="T49">
            <v>27.5</v>
          </cell>
          <cell r="U49">
            <v>70.7</v>
          </cell>
          <cell r="V49">
            <v>80.900000000000006</v>
          </cell>
          <cell r="W49">
            <v>31.2</v>
          </cell>
          <cell r="X49">
            <v>28.1</v>
          </cell>
          <cell r="Y49">
            <v>34.299999999999997</v>
          </cell>
          <cell r="Z49">
            <v>26.8</v>
          </cell>
          <cell r="AA49">
            <v>22.8</v>
          </cell>
          <cell r="AB49"/>
          <cell r="AC49"/>
          <cell r="AD49"/>
          <cell r="AE49"/>
          <cell r="AF49"/>
          <cell r="AG49"/>
          <cell r="AH49"/>
          <cell r="AI49"/>
          <cell r="AJ49"/>
          <cell r="AK49"/>
          <cell r="AL49"/>
          <cell r="AM49"/>
          <cell r="AN49"/>
          <cell r="AO49"/>
          <cell r="AP49"/>
          <cell r="AQ49"/>
          <cell r="AR49"/>
          <cell r="AS49"/>
          <cell r="AT49"/>
          <cell r="AU49"/>
          <cell r="AV49"/>
          <cell r="AW49"/>
          <cell r="AX49"/>
          <cell r="AY49"/>
          <cell r="AZ49"/>
          <cell r="BA49"/>
          <cell r="BB49">
            <v>1</v>
          </cell>
          <cell r="BC49">
            <v>4.99</v>
          </cell>
          <cell r="BD49">
            <v>511.90000000000009</v>
          </cell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  <cell r="AP50"/>
          <cell r="AQ50"/>
          <cell r="AR50"/>
          <cell r="AS50"/>
          <cell r="AT50"/>
          <cell r="AU50"/>
          <cell r="AV50"/>
          <cell r="AW50"/>
          <cell r="AX50"/>
          <cell r="AY50"/>
          <cell r="AZ50"/>
          <cell r="BA50"/>
          <cell r="BB50"/>
          <cell r="BC50"/>
          <cell r="BD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  <cell r="AO51"/>
          <cell r="AP51"/>
          <cell r="AQ51"/>
          <cell r="AR51"/>
          <cell r="AS51"/>
          <cell r="AT51"/>
          <cell r="AU51"/>
          <cell r="AV51"/>
          <cell r="AW51"/>
          <cell r="AX51"/>
          <cell r="AY51"/>
          <cell r="AZ51"/>
          <cell r="BA51"/>
          <cell r="BB51">
            <v>1</v>
          </cell>
          <cell r="BC51">
            <v>3.8</v>
          </cell>
          <cell r="BD51">
            <v>0</v>
          </cell>
        </row>
        <row r="52">
          <cell r="B52"/>
          <cell r="C52"/>
          <cell r="D52"/>
          <cell r="E52"/>
          <cell r="F52"/>
          <cell r="G52"/>
          <cell r="H52"/>
          <cell r="I52"/>
          <cell r="J52">
            <v>55</v>
          </cell>
          <cell r="K52">
            <v>109</v>
          </cell>
          <cell r="L52">
            <v>72.8</v>
          </cell>
          <cell r="M52">
            <v>58</v>
          </cell>
          <cell r="N52">
            <v>61</v>
          </cell>
          <cell r="O52">
            <v>115.9</v>
          </cell>
          <cell r="P52">
            <v>120.6</v>
          </cell>
          <cell r="Q52">
            <v>92</v>
          </cell>
          <cell r="R52">
            <v>127</v>
          </cell>
          <cell r="S52">
            <v>101.3</v>
          </cell>
          <cell r="T52">
            <v>29</v>
          </cell>
          <cell r="U52">
            <v>30</v>
          </cell>
          <cell r="V52">
            <v>30</v>
          </cell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AY52"/>
          <cell r="AZ52"/>
          <cell r="BA52"/>
          <cell r="BB52">
            <v>1</v>
          </cell>
          <cell r="BC52">
            <v>3.2</v>
          </cell>
          <cell r="BD52">
            <v>1001.6</v>
          </cell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>
            <v>34</v>
          </cell>
          <cell r="AG53">
            <v>107</v>
          </cell>
          <cell r="AH53">
            <v>122</v>
          </cell>
          <cell r="AI53"/>
          <cell r="AJ53"/>
          <cell r="AK53"/>
          <cell r="AL53"/>
          <cell r="AM53"/>
          <cell r="AN53"/>
          <cell r="AO53"/>
          <cell r="AP53"/>
          <cell r="AQ53"/>
          <cell r="AR53"/>
          <cell r="AS53"/>
          <cell r="AT53"/>
          <cell r="AU53"/>
          <cell r="AV53"/>
          <cell r="AW53"/>
          <cell r="AX53"/>
          <cell r="AY53"/>
          <cell r="AZ53"/>
          <cell r="BA53"/>
          <cell r="BB53">
            <v>1</v>
          </cell>
          <cell r="BC53">
            <v>3.2</v>
          </cell>
          <cell r="BD53">
            <v>263</v>
          </cell>
        </row>
        <row r="54"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27.7</v>
          </cell>
          <cell r="N54"/>
          <cell r="O54"/>
          <cell r="P54"/>
          <cell r="Q54"/>
          <cell r="R54"/>
          <cell r="S54"/>
          <cell r="T54"/>
          <cell r="U54">
            <v>78.2</v>
          </cell>
          <cell r="V54"/>
          <cell r="W54">
            <v>30.5</v>
          </cell>
          <cell r="X54">
            <v>61</v>
          </cell>
          <cell r="Y54"/>
          <cell r="Z54">
            <v>61</v>
          </cell>
          <cell r="AA54"/>
          <cell r="AB54"/>
          <cell r="AC54"/>
          <cell r="AD54"/>
          <cell r="AE54">
            <v>61</v>
          </cell>
          <cell r="AF54"/>
          <cell r="AG54">
            <v>61</v>
          </cell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>
            <v>1</v>
          </cell>
          <cell r="BC54">
            <v>2.8</v>
          </cell>
          <cell r="BD54">
            <v>380.4</v>
          </cell>
        </row>
        <row r="57">
          <cell r="BF57">
            <v>538.29508999999996</v>
          </cell>
        </row>
      </sheetData>
      <sheetData sheetId="1">
        <row r="3">
          <cell r="B3">
            <v>7.3</v>
          </cell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  <cell r="AG3"/>
          <cell r="AH3"/>
          <cell r="AI3" t="str">
            <v>13,,6</v>
          </cell>
          <cell r="AJ3">
            <v>11.9</v>
          </cell>
          <cell r="AK3"/>
          <cell r="AL3">
            <v>5</v>
          </cell>
          <cell r="AM3"/>
          <cell r="AN3">
            <v>3.35</v>
          </cell>
          <cell r="AO3">
            <v>2.6</v>
          </cell>
          <cell r="AP3"/>
          <cell r="AQ3"/>
          <cell r="AR3"/>
          <cell r="AS3">
            <v>9</v>
          </cell>
          <cell r="AT3">
            <v>6.1</v>
          </cell>
          <cell r="AU3"/>
          <cell r="AV3">
            <v>13.74</v>
          </cell>
          <cell r="AW3">
            <v>14.75</v>
          </cell>
          <cell r="AX3">
            <v>10.29</v>
          </cell>
          <cell r="AY3">
            <v>21</v>
          </cell>
          <cell r="AZ3"/>
          <cell r="BA3">
            <v>12.6</v>
          </cell>
          <cell r="BD3">
            <v>117.63</v>
          </cell>
        </row>
        <row r="4"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>
            <v>120</v>
          </cell>
          <cell r="N4">
            <v>182</v>
          </cell>
          <cell r="O4">
            <v>242</v>
          </cell>
          <cell r="P4">
            <v>136</v>
          </cell>
          <cell r="Q4">
            <v>240</v>
          </cell>
          <cell r="R4">
            <v>192</v>
          </cell>
          <cell r="S4">
            <v>192</v>
          </cell>
          <cell r="T4">
            <v>52</v>
          </cell>
          <cell r="U4">
            <v>71</v>
          </cell>
          <cell r="V4">
            <v>25</v>
          </cell>
          <cell r="W4">
            <v>7</v>
          </cell>
          <cell r="X4">
            <v>18</v>
          </cell>
          <cell r="Y4">
            <v>25</v>
          </cell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  <cell r="AZ4"/>
          <cell r="BA4"/>
          <cell r="BD4">
            <v>495.66</v>
          </cell>
        </row>
        <row r="5">
          <cell r="B5"/>
          <cell r="C5"/>
          <cell r="D5"/>
          <cell r="E5"/>
          <cell r="F5"/>
          <cell r="G5"/>
          <cell r="H5"/>
          <cell r="I5"/>
          <cell r="J5"/>
          <cell r="K5">
            <v>120</v>
          </cell>
          <cell r="L5">
            <v>96</v>
          </cell>
          <cell r="M5"/>
          <cell r="N5"/>
          <cell r="O5">
            <v>121</v>
          </cell>
          <cell r="P5">
            <v>122</v>
          </cell>
          <cell r="Q5">
            <v>62</v>
          </cell>
          <cell r="R5">
            <v>26</v>
          </cell>
          <cell r="S5">
            <v>96</v>
          </cell>
          <cell r="T5">
            <v>96</v>
          </cell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/>
          <cell r="AS5"/>
          <cell r="AT5"/>
          <cell r="AU5"/>
          <cell r="AV5"/>
          <cell r="AW5"/>
          <cell r="AX5"/>
          <cell r="AY5"/>
          <cell r="AZ5"/>
          <cell r="BA5"/>
          <cell r="BD5">
            <v>739</v>
          </cell>
        </row>
        <row r="6">
          <cell r="B6"/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>
            <v>25</v>
          </cell>
          <cell r="V6">
            <v>71</v>
          </cell>
          <cell r="W6">
            <v>12</v>
          </cell>
          <cell r="X6">
            <v>6</v>
          </cell>
          <cell r="Y6"/>
          <cell r="Z6"/>
          <cell r="AA6"/>
          <cell r="AB6">
            <v>15</v>
          </cell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D6">
            <v>129</v>
          </cell>
        </row>
        <row r="7"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>
            <v>72</v>
          </cell>
          <cell r="O7">
            <v>25</v>
          </cell>
          <cell r="P7">
            <v>96</v>
          </cell>
          <cell r="Q7">
            <v>120</v>
          </cell>
          <cell r="R7">
            <v>96</v>
          </cell>
          <cell r="S7">
            <v>96</v>
          </cell>
          <cell r="T7">
            <v>71</v>
          </cell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  <cell r="AN7"/>
          <cell r="AO7"/>
          <cell r="AP7"/>
          <cell r="AQ7"/>
          <cell r="AR7"/>
          <cell r="AS7"/>
          <cell r="AT7"/>
          <cell r="AU7"/>
          <cell r="AV7"/>
          <cell r="AW7"/>
          <cell r="AX7"/>
          <cell r="AY7"/>
          <cell r="AZ7"/>
          <cell r="BA7"/>
          <cell r="BD7">
            <v>17.28</v>
          </cell>
        </row>
        <row r="8">
          <cell r="B8"/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>
            <v>16</v>
          </cell>
          <cell r="W8">
            <v>18.600000000000001</v>
          </cell>
          <cell r="X8">
            <v>9.44</v>
          </cell>
          <cell r="Y8"/>
          <cell r="Z8"/>
          <cell r="AA8"/>
          <cell r="AB8">
            <v>9</v>
          </cell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D8">
            <v>53.04</v>
          </cell>
        </row>
        <row r="9">
          <cell r="B9"/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>
            <v>19.3</v>
          </cell>
          <cell r="P9"/>
          <cell r="Q9"/>
          <cell r="R9">
            <v>8.1</v>
          </cell>
          <cell r="S9">
            <v>23.4</v>
          </cell>
          <cell r="T9">
            <v>22.8</v>
          </cell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D9">
            <v>73.599999999999994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D10">
            <v>0</v>
          </cell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>
            <v>120</v>
          </cell>
          <cell r="U11"/>
          <cell r="V11">
            <v>26</v>
          </cell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D11">
            <v>36.5</v>
          </cell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>
            <v>12.5</v>
          </cell>
          <cell r="AJ12">
            <v>12.26</v>
          </cell>
          <cell r="AK12"/>
          <cell r="AL12">
            <v>11.4</v>
          </cell>
          <cell r="AM12"/>
          <cell r="AN12"/>
          <cell r="AO12">
            <v>7.2</v>
          </cell>
          <cell r="AP12">
            <v>15.17</v>
          </cell>
          <cell r="AQ12">
            <v>12.5</v>
          </cell>
          <cell r="AR12">
            <v>17.8</v>
          </cell>
          <cell r="AS12">
            <v>14.4</v>
          </cell>
          <cell r="AT12">
            <v>42.1</v>
          </cell>
          <cell r="AU12">
            <v>38.17</v>
          </cell>
          <cell r="AV12">
            <v>58.12</v>
          </cell>
          <cell r="AW12"/>
          <cell r="AX12"/>
          <cell r="AY12"/>
          <cell r="AZ12"/>
          <cell r="BA12"/>
          <cell r="BD12">
            <v>241.62</v>
          </cell>
        </row>
        <row r="13">
          <cell r="B13"/>
          <cell r="C13"/>
          <cell r="D13"/>
          <cell r="E13"/>
          <cell r="F13"/>
          <cell r="G13"/>
          <cell r="H13"/>
          <cell r="I13"/>
          <cell r="J13">
            <v>44</v>
          </cell>
          <cell r="K13"/>
          <cell r="L13"/>
          <cell r="M13">
            <v>13.1</v>
          </cell>
          <cell r="N13"/>
          <cell r="O13"/>
          <cell r="P13"/>
          <cell r="Q13">
            <v>47.6</v>
          </cell>
          <cell r="R13">
            <v>96.2</v>
          </cell>
          <cell r="S13">
            <v>47.6</v>
          </cell>
          <cell r="T13">
            <v>100.2</v>
          </cell>
          <cell r="U13">
            <v>25</v>
          </cell>
          <cell r="V13"/>
          <cell r="W13">
            <v>80.3</v>
          </cell>
          <cell r="X13">
            <v>39.799999999999997</v>
          </cell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  <cell r="BD13">
            <v>493.8</v>
          </cell>
        </row>
        <row r="14">
          <cell r="B14"/>
          <cell r="C14">
            <v>120</v>
          </cell>
          <cell r="D14">
            <v>120</v>
          </cell>
          <cell r="E14">
            <v>120</v>
          </cell>
          <cell r="F14">
            <v>85</v>
          </cell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>
            <v>120</v>
          </cell>
          <cell r="BD14">
            <v>565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>
            <v>60</v>
          </cell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>
            <v>31.1</v>
          </cell>
          <cell r="AW15"/>
          <cell r="AX15"/>
          <cell r="AY15"/>
          <cell r="AZ15"/>
          <cell r="BA15"/>
          <cell r="BD15">
            <v>91.1</v>
          </cell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>
            <v>113.2</v>
          </cell>
          <cell r="S16"/>
          <cell r="T16">
            <v>121</v>
          </cell>
          <cell r="U16"/>
          <cell r="V16"/>
          <cell r="W16">
            <v>121</v>
          </cell>
          <cell r="X16">
            <v>2.5</v>
          </cell>
          <cell r="Y16">
            <v>121</v>
          </cell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D16">
            <v>478.7</v>
          </cell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D17">
            <v>0</v>
          </cell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>
            <v>180</v>
          </cell>
          <cell r="Q18"/>
          <cell r="R18"/>
          <cell r="S18"/>
          <cell r="T18"/>
          <cell r="U18"/>
          <cell r="V18">
            <v>96</v>
          </cell>
          <cell r="W18">
            <v>26</v>
          </cell>
          <cell r="X18">
            <v>104</v>
          </cell>
          <cell r="Y18">
            <v>15</v>
          </cell>
          <cell r="Z18"/>
          <cell r="AA18"/>
          <cell r="AB18"/>
          <cell r="AC18">
            <v>120</v>
          </cell>
          <cell r="AD18">
            <v>60</v>
          </cell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D18">
            <v>601</v>
          </cell>
        </row>
        <row r="19">
          <cell r="B19">
            <v>120</v>
          </cell>
          <cell r="C19">
            <v>58</v>
          </cell>
          <cell r="D19">
            <v>24</v>
          </cell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D19">
            <v>202</v>
          </cell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D20">
            <v>0</v>
          </cell>
        </row>
        <row r="21">
          <cell r="B21"/>
          <cell r="C21"/>
          <cell r="D21"/>
          <cell r="E21"/>
          <cell r="F21"/>
          <cell r="G21"/>
          <cell r="H21"/>
          <cell r="I21">
            <v>96</v>
          </cell>
          <cell r="J21">
            <v>60</v>
          </cell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>
            <v>58</v>
          </cell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>
            <v>60</v>
          </cell>
          <cell r="AZ21"/>
          <cell r="BA21"/>
          <cell r="BD21">
            <v>274</v>
          </cell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6</v>
          </cell>
          <cell r="Y22">
            <v>96</v>
          </cell>
          <cell r="Z22"/>
          <cell r="AA22"/>
          <cell r="AB22"/>
          <cell r="AC22">
            <v>120</v>
          </cell>
          <cell r="AD22"/>
          <cell r="AE22"/>
          <cell r="AF22"/>
          <cell r="AG22">
            <v>120</v>
          </cell>
          <cell r="AH22"/>
          <cell r="AI22"/>
          <cell r="AJ22">
            <v>120</v>
          </cell>
          <cell r="AK22"/>
          <cell r="AL22"/>
          <cell r="AM22">
            <v>96</v>
          </cell>
          <cell r="AN22"/>
          <cell r="AO22"/>
          <cell r="AP22">
            <v>121</v>
          </cell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D22">
            <v>611.1</v>
          </cell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>
            <v>33.200000000000003</v>
          </cell>
          <cell r="Q23"/>
          <cell r="R23"/>
          <cell r="S23">
            <v>16</v>
          </cell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>
            <v>30</v>
          </cell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>
            <v>60</v>
          </cell>
          <cell r="AX23"/>
          <cell r="AY23">
            <v>60</v>
          </cell>
          <cell r="AZ23"/>
          <cell r="BA23"/>
          <cell r="BD23">
            <v>199.2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>
            <v>12</v>
          </cell>
          <cell r="R24">
            <v>24.7</v>
          </cell>
          <cell r="S24"/>
          <cell r="T24">
            <v>38.200000000000003</v>
          </cell>
          <cell r="U24">
            <v>44.8</v>
          </cell>
          <cell r="V24"/>
          <cell r="W24"/>
          <cell r="X24">
            <v>58.9</v>
          </cell>
          <cell r="Y24"/>
          <cell r="Z24">
            <v>35.200000000000003</v>
          </cell>
          <cell r="AA24"/>
          <cell r="AB24"/>
          <cell r="AC24">
            <v>59.2</v>
          </cell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D24">
            <v>273</v>
          </cell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D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>
            <v>1050</v>
          </cell>
          <cell r="L26">
            <v>1200</v>
          </cell>
          <cell r="M26">
            <v>585</v>
          </cell>
          <cell r="N26">
            <v>650</v>
          </cell>
          <cell r="O26">
            <v>592</v>
          </cell>
          <cell r="P26">
            <v>376</v>
          </cell>
          <cell r="Q26">
            <v>240</v>
          </cell>
          <cell r="R26">
            <v>120</v>
          </cell>
          <cell r="S26">
            <v>192</v>
          </cell>
          <cell r="T26">
            <v>120</v>
          </cell>
          <cell r="U26">
            <v>261</v>
          </cell>
          <cell r="V26">
            <v>96</v>
          </cell>
          <cell r="W26">
            <v>74</v>
          </cell>
          <cell r="X26">
            <v>47</v>
          </cell>
          <cell r="Y26">
            <v>25</v>
          </cell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D26">
            <v>1350.72</v>
          </cell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>
            <v>120</v>
          </cell>
          <cell r="U27"/>
          <cell r="V27">
            <v>145</v>
          </cell>
          <cell r="W27"/>
          <cell r="X27">
            <v>3.5</v>
          </cell>
          <cell r="Y27"/>
          <cell r="Z27"/>
          <cell r="AA27"/>
          <cell r="AB27"/>
          <cell r="AC27">
            <v>120</v>
          </cell>
          <cell r="AD27"/>
          <cell r="AE27">
            <v>120</v>
          </cell>
          <cell r="AF27"/>
          <cell r="AG27">
            <v>120</v>
          </cell>
          <cell r="AH27"/>
          <cell r="AI27">
            <v>120</v>
          </cell>
          <cell r="AJ27"/>
          <cell r="AK27">
            <v>120</v>
          </cell>
          <cell r="AL27"/>
          <cell r="AM27"/>
          <cell r="AN27">
            <v>67</v>
          </cell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D27">
            <v>935.5</v>
          </cell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>
            <v>121</v>
          </cell>
          <cell r="P28">
            <v>121</v>
          </cell>
          <cell r="Q28"/>
          <cell r="R28">
            <v>180</v>
          </cell>
          <cell r="S28">
            <v>120</v>
          </cell>
          <cell r="T28"/>
          <cell r="U28">
            <v>96</v>
          </cell>
          <cell r="V28">
            <v>242</v>
          </cell>
          <cell r="W28">
            <v>54</v>
          </cell>
          <cell r="X28">
            <v>67</v>
          </cell>
          <cell r="Y28"/>
          <cell r="Z28">
            <v>146</v>
          </cell>
          <cell r="AA28">
            <v>800</v>
          </cell>
          <cell r="AB28">
            <v>800</v>
          </cell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D28">
            <v>412.05</v>
          </cell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  <cell r="BD29">
            <v>0</v>
          </cell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>
            <v>122</v>
          </cell>
          <cell r="Q30">
            <v>96</v>
          </cell>
          <cell r="R30">
            <v>24</v>
          </cell>
          <cell r="S30">
            <v>120</v>
          </cell>
          <cell r="T30">
            <v>96</v>
          </cell>
          <cell r="U30">
            <v>96</v>
          </cell>
          <cell r="V30">
            <v>120</v>
          </cell>
          <cell r="W30"/>
          <cell r="X30"/>
          <cell r="Y30"/>
          <cell r="Z30">
            <v>121</v>
          </cell>
          <cell r="AA30"/>
          <cell r="AB30">
            <v>120</v>
          </cell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D30">
            <v>915</v>
          </cell>
        </row>
        <row r="31">
          <cell r="B31">
            <v>14.8</v>
          </cell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>
            <v>6.1</v>
          </cell>
          <cell r="AI31"/>
          <cell r="AJ31"/>
          <cell r="AK31">
            <v>12.8</v>
          </cell>
          <cell r="AL31"/>
          <cell r="AM31"/>
          <cell r="AN31"/>
          <cell r="AO31"/>
          <cell r="AP31">
            <v>7</v>
          </cell>
          <cell r="AQ31"/>
          <cell r="AR31">
            <v>8</v>
          </cell>
          <cell r="AS31">
            <v>7.9</v>
          </cell>
          <cell r="AT31">
            <v>12.5</v>
          </cell>
          <cell r="AU31">
            <v>9.76</v>
          </cell>
          <cell r="AV31">
            <v>20.9</v>
          </cell>
          <cell r="AW31">
            <v>12</v>
          </cell>
          <cell r="AX31">
            <v>16</v>
          </cell>
          <cell r="AY31">
            <v>14.2</v>
          </cell>
          <cell r="AZ31">
            <v>8.6</v>
          </cell>
          <cell r="BA31">
            <v>10</v>
          </cell>
          <cell r="BD31">
            <v>160.55999999999997</v>
          </cell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106</v>
          </cell>
          <cell r="Y32">
            <v>121</v>
          </cell>
          <cell r="Z32">
            <v>70</v>
          </cell>
          <cell r="AA32">
            <v>26</v>
          </cell>
          <cell r="AB32">
            <v>24</v>
          </cell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D32">
            <v>294.95</v>
          </cell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>
            <v>121</v>
          </cell>
          <cell r="AB33">
            <v>120</v>
          </cell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  <cell r="AV33"/>
          <cell r="AW33"/>
          <cell r="AX33"/>
          <cell r="AY33"/>
          <cell r="AZ33"/>
          <cell r="BA33">
            <v>120</v>
          </cell>
          <cell r="BD33">
            <v>361</v>
          </cell>
        </row>
        <row r="34">
          <cell r="B34"/>
          <cell r="C34"/>
          <cell r="D34">
            <v>120</v>
          </cell>
          <cell r="E34">
            <v>120</v>
          </cell>
          <cell r="F34">
            <v>23</v>
          </cell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  <cell r="AV34"/>
          <cell r="AW34"/>
          <cell r="AX34"/>
          <cell r="AY34"/>
          <cell r="AZ34"/>
          <cell r="BA34"/>
          <cell r="BD34">
            <v>263</v>
          </cell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>
            <v>17</v>
          </cell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>
            <v>36.9</v>
          </cell>
          <cell r="AV35"/>
          <cell r="AW35"/>
          <cell r="AX35"/>
          <cell r="AY35"/>
          <cell r="AZ35"/>
          <cell r="BA35"/>
          <cell r="BD35">
            <v>53.9</v>
          </cell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>
            <v>12</v>
          </cell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>
            <v>52.8</v>
          </cell>
          <cell r="AA36"/>
          <cell r="AB36"/>
          <cell r="AC36"/>
          <cell r="AD36">
            <v>61</v>
          </cell>
          <cell r="AE36"/>
          <cell r="AF36">
            <v>60</v>
          </cell>
          <cell r="AG36"/>
          <cell r="AH36">
            <v>60.5</v>
          </cell>
          <cell r="AI36"/>
          <cell r="AJ36"/>
          <cell r="AK36">
            <v>72.599999999999994</v>
          </cell>
          <cell r="AL36"/>
          <cell r="AM36">
            <v>60.5</v>
          </cell>
          <cell r="AN36"/>
          <cell r="AO36">
            <v>60.5</v>
          </cell>
          <cell r="AP36"/>
          <cell r="AQ36">
            <v>60.5</v>
          </cell>
          <cell r="AR36"/>
          <cell r="AS36"/>
          <cell r="AT36"/>
          <cell r="AU36"/>
          <cell r="AV36"/>
          <cell r="AW36"/>
          <cell r="AX36"/>
          <cell r="AY36"/>
          <cell r="AZ36">
            <v>85</v>
          </cell>
          <cell r="BA36"/>
          <cell r="BD36">
            <v>585.4</v>
          </cell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>
            <v>96</v>
          </cell>
          <cell r="AG37"/>
          <cell r="AH37"/>
          <cell r="AI37"/>
          <cell r="AJ37"/>
          <cell r="AK37"/>
          <cell r="AL37">
            <v>96</v>
          </cell>
          <cell r="AM37"/>
          <cell r="AN37"/>
          <cell r="AO37"/>
          <cell r="AP37"/>
          <cell r="AQ37"/>
          <cell r="AR37">
            <v>96</v>
          </cell>
          <cell r="AS37">
            <v>29</v>
          </cell>
          <cell r="AT37"/>
          <cell r="AU37"/>
          <cell r="AV37"/>
          <cell r="AW37"/>
          <cell r="AX37"/>
          <cell r="AY37"/>
          <cell r="AZ37"/>
          <cell r="BA37"/>
          <cell r="BD37">
            <v>285.3</v>
          </cell>
        </row>
        <row r="38">
          <cell r="B38"/>
          <cell r="C38">
            <v>4.2</v>
          </cell>
          <cell r="D38">
            <v>3.7</v>
          </cell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>
            <v>4.2300000000000004</v>
          </cell>
          <cell r="AV38">
            <v>4.53</v>
          </cell>
          <cell r="AW38">
            <v>8.1</v>
          </cell>
          <cell r="AX38">
            <v>10.220000000000001</v>
          </cell>
          <cell r="AY38">
            <v>10.23</v>
          </cell>
          <cell r="AZ38">
            <v>9.8000000000000007</v>
          </cell>
          <cell r="BA38"/>
          <cell r="BD38">
            <v>55.009999999999991</v>
          </cell>
        </row>
        <row r="39">
          <cell r="B39">
            <v>120</v>
          </cell>
          <cell r="C39">
            <v>62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/>
          <cell r="AO39"/>
          <cell r="AP39"/>
          <cell r="AQ39"/>
          <cell r="AR39"/>
          <cell r="AS39"/>
          <cell r="AT39"/>
          <cell r="AU39"/>
          <cell r="AV39"/>
          <cell r="AW39"/>
          <cell r="AX39">
            <v>120</v>
          </cell>
          <cell r="AY39">
            <v>25</v>
          </cell>
          <cell r="AZ39">
            <v>95</v>
          </cell>
          <cell r="BA39">
            <v>120</v>
          </cell>
          <cell r="BD39">
            <v>542</v>
          </cell>
        </row>
        <row r="40">
          <cell r="B40"/>
          <cell r="C40"/>
          <cell r="D40"/>
          <cell r="E40"/>
          <cell r="F40">
            <v>120</v>
          </cell>
          <cell r="G40">
            <v>168</v>
          </cell>
          <cell r="H40">
            <v>120</v>
          </cell>
          <cell r="I40">
            <v>120</v>
          </cell>
          <cell r="J40">
            <v>120</v>
          </cell>
          <cell r="K40">
            <v>216</v>
          </cell>
          <cell r="L40">
            <v>240</v>
          </cell>
          <cell r="M40">
            <v>240</v>
          </cell>
          <cell r="N40">
            <v>330</v>
          </cell>
          <cell r="O40">
            <v>242</v>
          </cell>
          <cell r="P40">
            <v>242</v>
          </cell>
          <cell r="Q40">
            <v>120</v>
          </cell>
          <cell r="R40">
            <v>120</v>
          </cell>
          <cell r="S40">
            <v>240</v>
          </cell>
          <cell r="T40">
            <v>120</v>
          </cell>
          <cell r="U40">
            <v>241</v>
          </cell>
          <cell r="V40">
            <v>216</v>
          </cell>
          <cell r="W40">
            <v>121</v>
          </cell>
          <cell r="X40">
            <v>15</v>
          </cell>
          <cell r="Y40"/>
          <cell r="Z40"/>
          <cell r="AA40"/>
          <cell r="AB40"/>
          <cell r="AC40"/>
          <cell r="AD40">
            <v>120</v>
          </cell>
          <cell r="AE40">
            <v>96</v>
          </cell>
          <cell r="AF40"/>
          <cell r="AG40"/>
          <cell r="AH40"/>
          <cell r="AI40"/>
          <cell r="AJ40"/>
          <cell r="AK40"/>
          <cell r="AL40"/>
          <cell r="AM40"/>
          <cell r="AN40"/>
          <cell r="AO40"/>
          <cell r="AP40"/>
          <cell r="AQ40"/>
          <cell r="AR40"/>
          <cell r="AS40"/>
          <cell r="AT40"/>
          <cell r="AU40"/>
          <cell r="AV40"/>
          <cell r="AW40"/>
          <cell r="AX40"/>
          <cell r="AY40"/>
          <cell r="AZ40"/>
          <cell r="BA40"/>
          <cell r="BD40">
            <v>3567</v>
          </cell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>
            <v>48.4</v>
          </cell>
          <cell r="AI41"/>
          <cell r="AJ41"/>
          <cell r="AK41">
            <v>48.4</v>
          </cell>
          <cell r="AL41"/>
          <cell r="AM41"/>
          <cell r="AN41">
            <v>48.4</v>
          </cell>
          <cell r="AO41"/>
          <cell r="AP41"/>
          <cell r="AQ41">
            <v>60.5</v>
          </cell>
          <cell r="AR41"/>
          <cell r="AS41"/>
          <cell r="AT41">
            <v>48.4</v>
          </cell>
          <cell r="AU41"/>
          <cell r="AV41"/>
          <cell r="AW41"/>
          <cell r="AX41">
            <v>48.4</v>
          </cell>
          <cell r="AY41"/>
          <cell r="AZ41"/>
          <cell r="BA41"/>
          <cell r="BD41">
            <v>302.5</v>
          </cell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/>
          <cell r="AS42"/>
          <cell r="AT42"/>
          <cell r="AU42"/>
          <cell r="AV42"/>
          <cell r="AW42"/>
          <cell r="AX42"/>
          <cell r="AY42"/>
          <cell r="AZ42"/>
          <cell r="BA42"/>
          <cell r="BD42">
            <v>0</v>
          </cell>
        </row>
        <row r="43">
          <cell r="B43"/>
          <cell r="C43"/>
          <cell r="D43"/>
          <cell r="E43"/>
          <cell r="F43"/>
          <cell r="G43"/>
          <cell r="H43"/>
          <cell r="I43"/>
          <cell r="J43">
            <v>120</v>
          </cell>
          <cell r="K43">
            <v>120</v>
          </cell>
          <cell r="L43">
            <v>120</v>
          </cell>
          <cell r="M43">
            <v>120</v>
          </cell>
          <cell r="N43">
            <v>120</v>
          </cell>
          <cell r="O43">
            <v>121</v>
          </cell>
          <cell r="P43"/>
          <cell r="Q43">
            <v>120</v>
          </cell>
          <cell r="R43">
            <v>192</v>
          </cell>
          <cell r="S43">
            <v>120</v>
          </cell>
          <cell r="T43">
            <v>52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/>
          <cell r="AN43"/>
          <cell r="AO43"/>
          <cell r="AP43"/>
          <cell r="AQ43"/>
          <cell r="AR43"/>
          <cell r="AS43"/>
          <cell r="AT43"/>
          <cell r="AU43"/>
          <cell r="AV43">
            <v>121</v>
          </cell>
          <cell r="AW43">
            <v>121</v>
          </cell>
          <cell r="AX43">
            <v>120</v>
          </cell>
          <cell r="AY43">
            <v>120</v>
          </cell>
          <cell r="AZ43">
            <v>120</v>
          </cell>
          <cell r="BA43"/>
          <cell r="BD43">
            <v>1807</v>
          </cell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>
            <v>60</v>
          </cell>
          <cell r="AG44"/>
          <cell r="AH44"/>
          <cell r="AI44">
            <v>48.4</v>
          </cell>
          <cell r="AJ44"/>
          <cell r="AK44"/>
          <cell r="AL44">
            <v>55.6</v>
          </cell>
          <cell r="AM44"/>
          <cell r="AN44"/>
          <cell r="AO44"/>
          <cell r="AP44"/>
          <cell r="AQ44"/>
          <cell r="AR44"/>
          <cell r="AS44"/>
          <cell r="AT44"/>
          <cell r="AU44"/>
          <cell r="AV44"/>
          <cell r="AW44"/>
          <cell r="AX44"/>
          <cell r="AY44"/>
          <cell r="AZ44"/>
          <cell r="BA44"/>
          <cell r="BD44">
            <v>164</v>
          </cell>
        </row>
        <row r="45"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>
            <v>22</v>
          </cell>
          <cell r="O45"/>
          <cell r="P45">
            <v>60.5</v>
          </cell>
          <cell r="Q45">
            <v>49</v>
          </cell>
          <cell r="R45">
            <v>34.6</v>
          </cell>
          <cell r="S45">
            <v>18</v>
          </cell>
          <cell r="T45">
            <v>8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/>
          <cell r="AJ45"/>
          <cell r="AK45"/>
          <cell r="AL45"/>
          <cell r="AM45"/>
          <cell r="AN45"/>
          <cell r="AO45"/>
          <cell r="AP45"/>
          <cell r="AQ45"/>
          <cell r="AR45"/>
          <cell r="AS45"/>
          <cell r="AT45"/>
          <cell r="AU45"/>
          <cell r="AV45"/>
          <cell r="AW45"/>
          <cell r="AX45"/>
          <cell r="AY45"/>
          <cell r="AZ45"/>
          <cell r="BA45"/>
          <cell r="BD45">
            <v>192.1</v>
          </cell>
        </row>
        <row r="46">
          <cell r="B46"/>
          <cell r="C46"/>
          <cell r="D46"/>
          <cell r="E46">
            <v>120</v>
          </cell>
          <cell r="F46">
            <v>120</v>
          </cell>
          <cell r="G46">
            <v>24</v>
          </cell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D46">
            <v>264</v>
          </cell>
        </row>
        <row r="47"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>
            <v>96</v>
          </cell>
          <cell r="AH47"/>
          <cell r="AI47"/>
          <cell r="AJ47"/>
          <cell r="AK47"/>
          <cell r="AL47"/>
          <cell r="AM47">
            <v>96</v>
          </cell>
          <cell r="AN47"/>
          <cell r="AO47"/>
          <cell r="AP47"/>
          <cell r="AQ47"/>
          <cell r="AR47"/>
          <cell r="AS47">
            <v>31.5</v>
          </cell>
          <cell r="AT47"/>
          <cell r="AU47"/>
          <cell r="AV47"/>
          <cell r="AW47"/>
          <cell r="AX47"/>
          <cell r="AY47"/>
          <cell r="AZ47"/>
          <cell r="BA47"/>
          <cell r="BD47">
            <v>201.15</v>
          </cell>
        </row>
        <row r="48"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>
            <v>28</v>
          </cell>
          <cell r="P48">
            <v>63.1</v>
          </cell>
          <cell r="Q48">
            <v>89.4</v>
          </cell>
          <cell r="R48">
            <v>177.1</v>
          </cell>
          <cell r="S48">
            <v>192.5</v>
          </cell>
          <cell r="T48">
            <v>169.6</v>
          </cell>
          <cell r="U48">
            <v>194.7</v>
          </cell>
          <cell r="V48">
            <v>77</v>
          </cell>
          <cell r="W48">
            <v>157</v>
          </cell>
          <cell r="X48">
            <v>118.6</v>
          </cell>
          <cell r="Y48">
            <v>73.7</v>
          </cell>
          <cell r="Z48">
            <v>39.5</v>
          </cell>
          <cell r="AA48">
            <v>53.4</v>
          </cell>
          <cell r="AB48">
            <v>101.3</v>
          </cell>
          <cell r="AC48">
            <v>28</v>
          </cell>
          <cell r="AD48"/>
          <cell r="AE48"/>
          <cell r="AF48"/>
          <cell r="AG48"/>
          <cell r="AH48"/>
          <cell r="AI48"/>
          <cell r="AJ48"/>
          <cell r="AK48"/>
          <cell r="AL48"/>
          <cell r="AM48"/>
          <cell r="AN48"/>
          <cell r="AO48"/>
          <cell r="AP48"/>
          <cell r="AQ48"/>
          <cell r="AR48"/>
          <cell r="AS48"/>
          <cell r="AT48"/>
          <cell r="AU48"/>
          <cell r="AV48"/>
          <cell r="AW48"/>
          <cell r="AX48"/>
          <cell r="AY48"/>
          <cell r="AZ48"/>
          <cell r="BA48"/>
          <cell r="BD48">
            <v>1562.9</v>
          </cell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/>
          <cell r="AJ49"/>
          <cell r="AK49"/>
          <cell r="AL49"/>
          <cell r="AM49"/>
          <cell r="AN49"/>
          <cell r="AO49"/>
          <cell r="AP49"/>
          <cell r="AQ49"/>
          <cell r="AR49"/>
          <cell r="AS49"/>
          <cell r="AT49"/>
          <cell r="AU49"/>
          <cell r="AV49"/>
          <cell r="AW49"/>
          <cell r="AX49"/>
          <cell r="AY49"/>
          <cell r="AZ49"/>
          <cell r="BA49"/>
          <cell r="BD49"/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  <cell r="AP50"/>
          <cell r="AQ50"/>
          <cell r="AR50"/>
          <cell r="AS50"/>
          <cell r="AT50"/>
          <cell r="AU50"/>
          <cell r="AV50"/>
          <cell r="AW50"/>
          <cell r="AX50"/>
          <cell r="AY50"/>
          <cell r="AZ50"/>
          <cell r="BA50"/>
          <cell r="BD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>
            <v>96</v>
          </cell>
          <cell r="AJ51"/>
          <cell r="AK51"/>
          <cell r="AL51"/>
          <cell r="AM51">
            <v>7</v>
          </cell>
          <cell r="AN51"/>
          <cell r="AO51"/>
          <cell r="AP51"/>
          <cell r="AQ51"/>
          <cell r="AR51"/>
          <cell r="AS51"/>
          <cell r="AT51"/>
          <cell r="AU51"/>
          <cell r="AV51"/>
          <cell r="AW51"/>
          <cell r="AX51"/>
          <cell r="AY51"/>
          <cell r="AZ51"/>
          <cell r="BA51"/>
          <cell r="BD51">
            <v>103</v>
          </cell>
        </row>
        <row r="52">
          <cell r="B52"/>
          <cell r="C52"/>
          <cell r="D52"/>
          <cell r="E52"/>
          <cell r="F52"/>
          <cell r="G52"/>
          <cell r="H52"/>
          <cell r="I52"/>
          <cell r="J52"/>
          <cell r="K52">
            <v>13.6</v>
          </cell>
          <cell r="L52">
            <v>51.3</v>
          </cell>
          <cell r="M52">
            <v>100</v>
          </cell>
          <cell r="N52">
            <v>109.2</v>
          </cell>
          <cell r="O52">
            <v>168.3</v>
          </cell>
          <cell r="P52">
            <v>118.4</v>
          </cell>
          <cell r="Q52">
            <v>93.3</v>
          </cell>
          <cell r="R52">
            <v>110</v>
          </cell>
          <cell r="S52">
            <v>110</v>
          </cell>
          <cell r="T52">
            <v>119</v>
          </cell>
          <cell r="U52">
            <v>77.5</v>
          </cell>
          <cell r="V52">
            <v>51.1</v>
          </cell>
          <cell r="W52">
            <v>36</v>
          </cell>
          <cell r="X52">
            <v>16.2</v>
          </cell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AY52"/>
          <cell r="AZ52"/>
          <cell r="BA52"/>
          <cell r="BD52">
            <v>1173.8999999999999</v>
          </cell>
        </row>
        <row r="53"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>
            <v>51</v>
          </cell>
          <cell r="AA53">
            <v>71</v>
          </cell>
          <cell r="AB53">
            <v>72</v>
          </cell>
          <cell r="AC53"/>
          <cell r="AD53"/>
          <cell r="AE53"/>
          <cell r="AF53"/>
          <cell r="AG53"/>
          <cell r="AH53"/>
          <cell r="AI53">
            <v>96</v>
          </cell>
          <cell r="AJ53"/>
          <cell r="AK53"/>
          <cell r="AL53"/>
          <cell r="AM53"/>
          <cell r="AN53"/>
          <cell r="AO53"/>
          <cell r="AP53"/>
          <cell r="AQ53"/>
          <cell r="AR53"/>
          <cell r="AS53"/>
          <cell r="AT53"/>
          <cell r="AU53"/>
          <cell r="AV53"/>
          <cell r="AW53"/>
          <cell r="AX53"/>
          <cell r="AY53"/>
          <cell r="AZ53"/>
          <cell r="BA53"/>
          <cell r="BD53">
            <v>290</v>
          </cell>
        </row>
        <row r="54"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>
            <v>60.5</v>
          </cell>
          <cell r="Z54"/>
          <cell r="AA54"/>
          <cell r="AB54">
            <v>43</v>
          </cell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D54">
            <v>103.5</v>
          </cell>
        </row>
        <row r="57">
          <cell r="BF57">
            <v>708.365725</v>
          </cell>
        </row>
      </sheetData>
      <sheetData sheetId="2">
        <row r="3">
          <cell r="AX3"/>
          <cell r="BA3">
            <v>98.3</v>
          </cell>
          <cell r="BD3" t="str">
            <v>Asia Salat Kg.</v>
          </cell>
        </row>
        <row r="4">
          <cell r="AX4"/>
          <cell r="BA4">
            <v>154.44</v>
          </cell>
          <cell r="BD4" t="str">
            <v>Auberginen Stk.</v>
          </cell>
        </row>
        <row r="5">
          <cell r="AX5"/>
          <cell r="BA5">
            <v>420</v>
          </cell>
          <cell r="BD5" t="str">
            <v>Basilikum Bd.</v>
          </cell>
        </row>
        <row r="6">
          <cell r="AX6"/>
          <cell r="BA6">
            <v>168</v>
          </cell>
          <cell r="BD6" t="str">
            <v>Blumenkohl Stk.</v>
          </cell>
        </row>
        <row r="7">
          <cell r="AX7"/>
          <cell r="BA7">
            <v>13.86</v>
          </cell>
          <cell r="BD7" t="str">
            <v>Bohnenkraut Kg.</v>
          </cell>
        </row>
        <row r="8">
          <cell r="AX8"/>
          <cell r="BA8">
            <v>18.600000000000001</v>
          </cell>
          <cell r="BD8" t="str">
            <v>Brokkoli Kg.</v>
          </cell>
        </row>
        <row r="9">
          <cell r="AX9"/>
          <cell r="BA9">
            <v>92.7</v>
          </cell>
          <cell r="BD9" t="str">
            <v>Buschbohnen Kg.</v>
          </cell>
        </row>
        <row r="10">
          <cell r="AX10"/>
          <cell r="BA10">
            <v>169</v>
          </cell>
          <cell r="BD10" t="str">
            <v>Chinakohl Stk.</v>
          </cell>
        </row>
        <row r="11">
          <cell r="AX11"/>
          <cell r="BA11">
            <v>133.25</v>
          </cell>
          <cell r="BD11" t="str">
            <v>Dill Bd.</v>
          </cell>
        </row>
        <row r="12">
          <cell r="AX12"/>
          <cell r="BA12">
            <v>124.2</v>
          </cell>
          <cell r="BD12" t="str">
            <v>Feldsalat Kg.</v>
          </cell>
        </row>
        <row r="13">
          <cell r="AX13"/>
          <cell r="BA13">
            <v>115.10000000000001</v>
          </cell>
          <cell r="BD13" t="str">
            <v>Fenchel Kg.</v>
          </cell>
        </row>
        <row r="14">
          <cell r="AX14"/>
          <cell r="BA14">
            <v>216</v>
          </cell>
          <cell r="BD14" t="str">
            <v xml:space="preserve">Frühlingszwiebel Bd. </v>
          </cell>
        </row>
        <row r="15">
          <cell r="AX15"/>
          <cell r="BA15">
            <v>83</v>
          </cell>
          <cell r="BD15" t="str">
            <v>Grünkohl Kg.</v>
          </cell>
        </row>
        <row r="16">
          <cell r="AX16"/>
          <cell r="BA16">
            <v>807</v>
          </cell>
          <cell r="BD16" t="str">
            <v>Kartoffeln Kg.</v>
          </cell>
        </row>
        <row r="17">
          <cell r="AX17"/>
          <cell r="BA17">
            <v>0</v>
          </cell>
          <cell r="BD17" t="str">
            <v>Knoblauch Kg.</v>
          </cell>
        </row>
        <row r="18">
          <cell r="AX18"/>
          <cell r="BA18">
            <v>504</v>
          </cell>
          <cell r="BD18" t="str">
            <v>Kohlrabi Stk.</v>
          </cell>
        </row>
        <row r="19">
          <cell r="AX19"/>
          <cell r="BA19">
            <v>0</v>
          </cell>
          <cell r="BD19" t="str">
            <v>Kohlrabi Stk. (Folie)</v>
          </cell>
        </row>
        <row r="20">
          <cell r="AX20"/>
          <cell r="BA20">
            <v>0</v>
          </cell>
          <cell r="BD20" t="str">
            <v>Kohlrüben Kg.</v>
          </cell>
        </row>
        <row r="21">
          <cell r="AX21"/>
          <cell r="BA21">
            <v>179</v>
          </cell>
          <cell r="BD21" t="str">
            <v>Kräutermischbund Stk.</v>
          </cell>
        </row>
        <row r="22">
          <cell r="AX22"/>
          <cell r="BA22">
            <v>554</v>
          </cell>
          <cell r="BD22" t="str">
            <v>Kürbis Stk.</v>
          </cell>
        </row>
        <row r="23">
          <cell r="AX23"/>
          <cell r="BA23">
            <v>672</v>
          </cell>
          <cell r="BD23" t="str">
            <v>Lauch Kg.</v>
          </cell>
        </row>
        <row r="24">
          <cell r="AX24"/>
          <cell r="BA24">
            <v>49.5</v>
          </cell>
          <cell r="BD24" t="str">
            <v>Mangold Kg.</v>
          </cell>
        </row>
        <row r="25">
          <cell r="AX25"/>
          <cell r="BA25"/>
          <cell r="BD25" t="str">
            <v>Mais Stk.</v>
          </cell>
        </row>
        <row r="26">
          <cell r="AX26"/>
          <cell r="BA26">
            <v>582</v>
          </cell>
          <cell r="BD26" t="str">
            <v>Mini Gurken Stk.</v>
          </cell>
        </row>
        <row r="27">
          <cell r="AX27"/>
          <cell r="BA27">
            <v>743</v>
          </cell>
          <cell r="BD27" t="str">
            <v>Möhren Kg.</v>
          </cell>
        </row>
        <row r="28">
          <cell r="AX28"/>
          <cell r="BA28">
            <v>37.11</v>
          </cell>
          <cell r="BD28" t="str">
            <v>Paprika Kg.</v>
          </cell>
        </row>
        <row r="29">
          <cell r="AX29"/>
          <cell r="BA29">
            <v>13.3</v>
          </cell>
          <cell r="BD29" t="str">
            <v>Pepperoni Kg.</v>
          </cell>
        </row>
        <row r="30">
          <cell r="AX30"/>
          <cell r="BA30">
            <v>389</v>
          </cell>
          <cell r="BD30" t="str">
            <v>Petersilie Bd.</v>
          </cell>
        </row>
        <row r="31">
          <cell r="AX31"/>
          <cell r="BA31">
            <v>134.70000000000002</v>
          </cell>
          <cell r="BD31" t="str">
            <v>Postelein Kg. (Folie)</v>
          </cell>
        </row>
        <row r="32">
          <cell r="AX32"/>
          <cell r="BA32">
            <v>203.15</v>
          </cell>
          <cell r="BD32" t="str">
            <v>Radiccio Stk.</v>
          </cell>
        </row>
        <row r="33">
          <cell r="AX33"/>
          <cell r="BA33">
            <v>323</v>
          </cell>
          <cell r="BD33" t="str">
            <v>Radies Bd. (Folie)</v>
          </cell>
        </row>
        <row r="34">
          <cell r="AX34"/>
          <cell r="BA34">
            <v>0</v>
          </cell>
          <cell r="BD34" t="str">
            <v>Rettich Stk.</v>
          </cell>
        </row>
        <row r="35">
          <cell r="AX35"/>
          <cell r="BA35">
            <v>80.400000000000006</v>
          </cell>
          <cell r="BD35" t="str">
            <v>Rosenkohl Kg.</v>
          </cell>
        </row>
        <row r="36">
          <cell r="AX36"/>
          <cell r="BA36">
            <v>310.59999999999997</v>
          </cell>
          <cell r="BD36" t="str">
            <v>Rote Bete Kg.</v>
          </cell>
        </row>
        <row r="37">
          <cell r="AX37"/>
          <cell r="BA37">
            <v>315</v>
          </cell>
          <cell r="BD37" t="str">
            <v>Rotkohl Stk.</v>
          </cell>
        </row>
        <row r="38">
          <cell r="AX38"/>
          <cell r="BA38">
            <v>19.100000000000001</v>
          </cell>
          <cell r="BD38" t="str">
            <v>Rucola Kg. (Folie)</v>
          </cell>
        </row>
        <row r="39">
          <cell r="AX39">
            <v>68</v>
          </cell>
          <cell r="BA39">
            <v>136</v>
          </cell>
          <cell r="BD39" t="str">
            <v>Salat Stk. (Folie)</v>
          </cell>
        </row>
        <row r="40">
          <cell r="AX40"/>
          <cell r="BA40">
            <v>2607</v>
          </cell>
          <cell r="BD40" t="str">
            <v>Salate  Stk.</v>
          </cell>
        </row>
        <row r="41">
          <cell r="AX41"/>
          <cell r="BA41">
            <v>0</v>
          </cell>
          <cell r="BD41" t="str">
            <v>Sauerkraut Kg.</v>
          </cell>
        </row>
        <row r="42">
          <cell r="AX42"/>
          <cell r="BA42">
            <v>209</v>
          </cell>
          <cell r="BD42" t="str">
            <v>Schlangengurken Stk.</v>
          </cell>
        </row>
        <row r="43">
          <cell r="AX43"/>
          <cell r="BA43">
            <v>913</v>
          </cell>
          <cell r="BD43" t="str">
            <v>Schnittlauch Bd.</v>
          </cell>
        </row>
        <row r="44">
          <cell r="AX44"/>
          <cell r="BA44">
            <v>60.9</v>
          </cell>
          <cell r="BD44" t="str">
            <v>Sellerie Stk.</v>
          </cell>
        </row>
        <row r="45">
          <cell r="AX45"/>
          <cell r="BA45">
            <v>116.60000000000001</v>
          </cell>
          <cell r="BD45" t="str">
            <v>Stangenbohnen Kg.</v>
          </cell>
        </row>
        <row r="46">
          <cell r="AX46"/>
          <cell r="BA46">
            <v>0</v>
          </cell>
          <cell r="BD46" t="str">
            <v>Stangensellerie Stk.</v>
          </cell>
        </row>
        <row r="47">
          <cell r="AX47"/>
          <cell r="BA47">
            <v>210</v>
          </cell>
          <cell r="BD47" t="str">
            <v>Superschmelz  Stk.</v>
          </cell>
        </row>
        <row r="48">
          <cell r="AX48"/>
          <cell r="BA48">
            <v>926.7</v>
          </cell>
          <cell r="BD48" t="str">
            <v>Tomaten Kg.</v>
          </cell>
        </row>
        <row r="49">
          <cell r="AX49"/>
          <cell r="BA49"/>
          <cell r="BD49" t="str">
            <v>Tomaten 2. Sorte Kg.</v>
          </cell>
        </row>
        <row r="50">
          <cell r="AX50"/>
          <cell r="BA50">
            <v>338</v>
          </cell>
          <cell r="BD50" t="str">
            <v>Weißkohl Stk.</v>
          </cell>
        </row>
        <row r="51">
          <cell r="AX51"/>
          <cell r="BA51">
            <v>210</v>
          </cell>
          <cell r="BD51" t="str">
            <v>Wirsing Stk.</v>
          </cell>
        </row>
        <row r="52">
          <cell r="AX52"/>
          <cell r="BA52">
            <v>1070.3</v>
          </cell>
          <cell r="BD52" t="str">
            <v>Zuchini Stk.</v>
          </cell>
        </row>
        <row r="53">
          <cell r="AX53"/>
          <cell r="BA53">
            <v>229</v>
          </cell>
          <cell r="BD53" t="str">
            <v>Zuckerhut  Stk.</v>
          </cell>
        </row>
        <row r="54">
          <cell r="AX54"/>
          <cell r="BA54">
            <v>55.6</v>
          </cell>
          <cell r="BD54" t="str">
            <v>Zwiebel Kg.</v>
          </cell>
        </row>
        <row r="57">
          <cell r="BC57">
            <v>558.96490999999992</v>
          </cell>
        </row>
      </sheetData>
      <sheetData sheetId="3">
        <row r="3">
          <cell r="L3">
            <v>0.98299999999999998</v>
          </cell>
          <cell r="M3">
            <v>0.98024999999999995</v>
          </cell>
          <cell r="N3">
            <v>0.20583333333333337</v>
          </cell>
          <cell r="O3">
            <v>0.72302777777777782</v>
          </cell>
        </row>
        <row r="4">
          <cell r="L4">
            <v>1.5444</v>
          </cell>
          <cell r="M4">
            <v>4.1305000000000005</v>
          </cell>
          <cell r="N4">
            <v>0.98450000000000004</v>
          </cell>
          <cell r="O4">
            <v>2.2198000000000002</v>
          </cell>
        </row>
        <row r="5">
          <cell r="L5">
            <v>4.2</v>
          </cell>
          <cell r="M5">
            <v>6.1583333333333332</v>
          </cell>
          <cell r="N5">
            <v>2.0333333333333332</v>
          </cell>
          <cell r="O5">
            <v>4.1305555555555555</v>
          </cell>
        </row>
        <row r="6">
          <cell r="L6">
            <v>1.68</v>
          </cell>
          <cell r="M6">
            <v>1.075</v>
          </cell>
          <cell r="N6">
            <v>2.0249999999999999</v>
          </cell>
          <cell r="O6">
            <v>1.593333333333333</v>
          </cell>
        </row>
        <row r="7">
          <cell r="L7">
            <v>0.1386</v>
          </cell>
          <cell r="M7">
            <v>0.14400000000000002</v>
          </cell>
          <cell r="N7">
            <v>0.246</v>
          </cell>
          <cell r="O7">
            <v>0.1762</v>
          </cell>
        </row>
        <row r="8">
          <cell r="L8">
            <v>0.18600000000000003</v>
          </cell>
          <cell r="M8">
            <v>0.442</v>
          </cell>
          <cell r="N8">
            <v>0.45166666666666672</v>
          </cell>
          <cell r="O8">
            <v>0.35988888888888892</v>
          </cell>
        </row>
        <row r="9">
          <cell r="L9">
            <v>0.92700000000000005</v>
          </cell>
          <cell r="M9">
            <v>0.61333333333333329</v>
          </cell>
          <cell r="N9">
            <v>0.98750000000000004</v>
          </cell>
          <cell r="O9">
            <v>0.8426111111111112</v>
          </cell>
        </row>
        <row r="10">
          <cell r="L10">
            <v>1.69</v>
          </cell>
          <cell r="M10">
            <v>0</v>
          </cell>
          <cell r="N10">
            <v>1.0666666666666667</v>
          </cell>
          <cell r="O10">
            <v>0.91888888888888898</v>
          </cell>
        </row>
        <row r="11">
          <cell r="L11">
            <v>1.3325</v>
          </cell>
          <cell r="M11">
            <v>0.30416666666666664</v>
          </cell>
          <cell r="N11">
            <v>1.0166666666666666</v>
          </cell>
          <cell r="O11">
            <v>0.88444444444444448</v>
          </cell>
        </row>
        <row r="12">
          <cell r="L12">
            <v>1.242</v>
          </cell>
          <cell r="M12">
            <v>2.0135000000000001</v>
          </cell>
          <cell r="N12">
            <v>0.23</v>
          </cell>
          <cell r="O12">
            <v>1.1618333333333333</v>
          </cell>
        </row>
        <row r="13">
          <cell r="L13">
            <v>1.151</v>
          </cell>
          <cell r="M13">
            <v>4.1150000000000002</v>
          </cell>
          <cell r="N13">
            <v>3.6025</v>
          </cell>
          <cell r="O13">
            <v>2.9561666666666668</v>
          </cell>
        </row>
        <row r="14">
          <cell r="L14">
            <v>2.16</v>
          </cell>
          <cell r="M14">
            <v>4.708333333333333</v>
          </cell>
          <cell r="N14">
            <v>5.15</v>
          </cell>
          <cell r="O14">
            <v>4.0061111111111112</v>
          </cell>
        </row>
        <row r="15">
          <cell r="L15">
            <v>0.83</v>
          </cell>
          <cell r="M15">
            <v>0.75916666666666666</v>
          </cell>
          <cell r="N15">
            <v>0</v>
          </cell>
          <cell r="O15">
            <v>0.52972222222222221</v>
          </cell>
        </row>
        <row r="16">
          <cell r="L16">
            <v>8.07</v>
          </cell>
          <cell r="M16">
            <v>3.9891666666666667</v>
          </cell>
          <cell r="N16">
            <v>7.4158333333333335</v>
          </cell>
          <cell r="O16">
            <v>6.4916666666666671</v>
          </cell>
        </row>
        <row r="17">
          <cell r="L17">
            <v>0</v>
          </cell>
          <cell r="M17">
            <v>0</v>
          </cell>
          <cell r="N17">
            <v>1.9324999999999999</v>
          </cell>
          <cell r="O17">
            <v>0.64416666666666667</v>
          </cell>
        </row>
        <row r="18">
          <cell r="L18">
            <v>5.04</v>
          </cell>
          <cell r="M18">
            <v>5.0083333333333337</v>
          </cell>
          <cell r="N18">
            <v>8.0749999999999993</v>
          </cell>
          <cell r="O18">
            <v>6.0411111111111113</v>
          </cell>
        </row>
        <row r="19">
          <cell r="L19">
            <v>0</v>
          </cell>
          <cell r="M19">
            <v>1.6833333333333333</v>
          </cell>
          <cell r="N19">
            <v>0</v>
          </cell>
          <cell r="O19">
            <v>0.56111111111111112</v>
          </cell>
        </row>
        <row r="20">
          <cell r="L20">
            <v>0</v>
          </cell>
          <cell r="M20">
            <v>0</v>
          </cell>
          <cell r="N20">
            <v>1</v>
          </cell>
          <cell r="O20">
            <v>0.33333333333333331</v>
          </cell>
        </row>
        <row r="21">
          <cell r="L21">
            <v>1.79</v>
          </cell>
          <cell r="M21">
            <v>2.2833333333333332</v>
          </cell>
          <cell r="N21">
            <v>2.9249999999999998</v>
          </cell>
          <cell r="O21">
            <v>2.3327777777777778</v>
          </cell>
        </row>
        <row r="22">
          <cell r="L22">
            <v>5.54</v>
          </cell>
          <cell r="M22">
            <v>5.0925000000000002</v>
          </cell>
          <cell r="N22">
            <v>3.6599999999999997</v>
          </cell>
          <cell r="O22">
            <v>4.7641666666666671</v>
          </cell>
        </row>
        <row r="23">
          <cell r="L23">
            <v>6.72</v>
          </cell>
          <cell r="M23">
            <v>1.66</v>
          </cell>
          <cell r="N23">
            <v>2.3916666666666666</v>
          </cell>
          <cell r="O23">
            <v>3.5905555555555551</v>
          </cell>
        </row>
        <row r="24">
          <cell r="L24">
            <v>0.495</v>
          </cell>
          <cell r="M24">
            <v>2.2749999999999999</v>
          </cell>
          <cell r="N24">
            <v>2.0333333333333332</v>
          </cell>
          <cell r="O24">
            <v>1.6011111111111109</v>
          </cell>
        </row>
        <row r="25">
          <cell r="L25">
            <v>0</v>
          </cell>
          <cell r="M25">
            <v>0</v>
          </cell>
          <cell r="N25">
            <v>3.0066666666666668</v>
          </cell>
          <cell r="O25">
            <v>1.0022222222222223</v>
          </cell>
        </row>
        <row r="26">
          <cell r="L26">
            <v>5.82</v>
          </cell>
          <cell r="M26">
            <v>11.256</v>
          </cell>
          <cell r="N26">
            <v>9.5159999999999982</v>
          </cell>
          <cell r="O26">
            <v>8.863999999999999</v>
          </cell>
        </row>
        <row r="27">
          <cell r="L27">
            <v>7.43</v>
          </cell>
          <cell r="M27">
            <v>7.7958333333333334</v>
          </cell>
          <cell r="N27">
            <v>1.2708333333333333</v>
          </cell>
          <cell r="O27">
            <v>5.4988888888888887</v>
          </cell>
        </row>
        <row r="28">
          <cell r="L28">
            <v>0.37109999999999999</v>
          </cell>
          <cell r="M28">
            <v>3.4337500000000003</v>
          </cell>
          <cell r="N28">
            <v>2.4412499999999997</v>
          </cell>
          <cell r="O28">
            <v>2.0820333333333334</v>
          </cell>
        </row>
        <row r="29">
          <cell r="L29">
            <v>0.13300000000000001</v>
          </cell>
          <cell r="M29">
            <v>0</v>
          </cell>
          <cell r="N29">
            <v>4.9583333333333333E-2</v>
          </cell>
          <cell r="O29">
            <v>6.0861111111111116E-2</v>
          </cell>
        </row>
        <row r="30">
          <cell r="L30">
            <v>3.89</v>
          </cell>
          <cell r="M30">
            <v>7.625</v>
          </cell>
          <cell r="N30">
            <v>2.1416666666666666</v>
          </cell>
          <cell r="O30">
            <v>4.5522222222222224</v>
          </cell>
        </row>
        <row r="31">
          <cell r="L31">
            <v>1.3470000000000002</v>
          </cell>
          <cell r="M31">
            <v>1.3379999999999999</v>
          </cell>
          <cell r="N31">
            <v>7.3333333333333334E-2</v>
          </cell>
          <cell r="O31">
            <v>0.9194444444444444</v>
          </cell>
        </row>
        <row r="32">
          <cell r="L32">
            <v>2.0314999999999999</v>
          </cell>
          <cell r="M32">
            <v>2.4579166666666667</v>
          </cell>
          <cell r="N32">
            <v>3.4293333333333331</v>
          </cell>
          <cell r="O32">
            <v>2.6395833333333334</v>
          </cell>
        </row>
        <row r="33">
          <cell r="L33">
            <v>3.23</v>
          </cell>
          <cell r="M33">
            <v>3.0083333333333333</v>
          </cell>
          <cell r="N33">
            <v>3.95</v>
          </cell>
          <cell r="O33">
            <v>3.3961111111111109</v>
          </cell>
        </row>
        <row r="34">
          <cell r="L34">
            <v>0</v>
          </cell>
          <cell r="M34">
            <v>2.1916666666666669</v>
          </cell>
          <cell r="N34">
            <v>1.6166666666666667</v>
          </cell>
          <cell r="O34">
            <v>1.2694444444444446</v>
          </cell>
        </row>
        <row r="35">
          <cell r="L35">
            <v>0.80400000000000005</v>
          </cell>
          <cell r="M35">
            <v>0.44916666666666666</v>
          </cell>
          <cell r="N35">
            <v>0</v>
          </cell>
          <cell r="O35">
            <v>0.41772222222222227</v>
          </cell>
        </row>
        <row r="36">
          <cell r="L36">
            <v>3.1059999999999999</v>
          </cell>
          <cell r="M36">
            <v>4.878333333333333</v>
          </cell>
          <cell r="N36">
            <v>2.1349999999999998</v>
          </cell>
          <cell r="O36">
            <v>3.3731111111111112</v>
          </cell>
        </row>
        <row r="37">
          <cell r="L37">
            <v>3.15</v>
          </cell>
          <cell r="M37">
            <v>2.3774999999999999</v>
          </cell>
          <cell r="N37">
            <v>0</v>
          </cell>
          <cell r="O37">
            <v>1.8425</v>
          </cell>
        </row>
        <row r="38">
          <cell r="L38">
            <v>0.191</v>
          </cell>
          <cell r="M38">
            <v>0.45841666666666658</v>
          </cell>
          <cell r="N38">
            <v>0</v>
          </cell>
          <cell r="O38">
            <v>0.21647222222222218</v>
          </cell>
        </row>
        <row r="39">
          <cell r="L39">
            <v>1.36</v>
          </cell>
          <cell r="M39">
            <v>4.5166666666666666</v>
          </cell>
          <cell r="N39">
            <v>1.3583333333333334</v>
          </cell>
          <cell r="O39">
            <v>2.4116666666666666</v>
          </cell>
        </row>
        <row r="40">
          <cell r="L40">
            <v>26.07</v>
          </cell>
          <cell r="M40">
            <v>29.725000000000001</v>
          </cell>
          <cell r="N40">
            <v>26.75</v>
          </cell>
          <cell r="O40">
            <v>27.515000000000001</v>
          </cell>
        </row>
        <row r="41">
          <cell r="L41">
            <v>0</v>
          </cell>
          <cell r="M41">
            <v>2.5208333333333335</v>
          </cell>
          <cell r="N41">
            <v>0</v>
          </cell>
          <cell r="O41">
            <v>0.84027777777777779</v>
          </cell>
        </row>
        <row r="42">
          <cell r="L42">
            <v>2.09</v>
          </cell>
          <cell r="M42">
            <v>0</v>
          </cell>
          <cell r="N42">
            <v>0</v>
          </cell>
          <cell r="O42">
            <v>0.69666666666666666</v>
          </cell>
        </row>
        <row r="43">
          <cell r="L43">
            <v>9.1300000000000008</v>
          </cell>
          <cell r="M43">
            <v>15.058333333333334</v>
          </cell>
          <cell r="N43">
            <v>4.0666666666666664</v>
          </cell>
          <cell r="O43">
            <v>9.418333333333333</v>
          </cell>
        </row>
        <row r="44">
          <cell r="L44">
            <v>0.60899999999999999</v>
          </cell>
          <cell r="M44">
            <v>1.3666666666666667</v>
          </cell>
          <cell r="N44">
            <v>0</v>
          </cell>
          <cell r="O44">
            <v>0.65855555555555556</v>
          </cell>
        </row>
        <row r="45">
          <cell r="L45">
            <v>1.1660000000000001</v>
          </cell>
          <cell r="M45">
            <v>1.6008333333333333</v>
          </cell>
          <cell r="N45">
            <v>1.3670833333333332</v>
          </cell>
          <cell r="O45">
            <v>1.3779722222222224</v>
          </cell>
        </row>
        <row r="46">
          <cell r="L46">
            <v>0</v>
          </cell>
          <cell r="M46">
            <v>2.2000000000000002</v>
          </cell>
          <cell r="N46">
            <v>3.8166666666666669</v>
          </cell>
          <cell r="O46">
            <v>2.005555555555556</v>
          </cell>
        </row>
        <row r="47">
          <cell r="L47">
            <v>2.1</v>
          </cell>
          <cell r="M47">
            <v>1.67625</v>
          </cell>
          <cell r="N47">
            <v>1.3725000000000001</v>
          </cell>
          <cell r="O47">
            <v>1.7162499999999998</v>
          </cell>
        </row>
        <row r="48">
          <cell r="L48">
            <v>9.2670000000000012</v>
          </cell>
          <cell r="M48">
            <v>13.024166666666668</v>
          </cell>
          <cell r="N48">
            <v>4.1324999999999994</v>
          </cell>
          <cell r="O48">
            <v>8.8078888888888898</v>
          </cell>
        </row>
        <row r="49">
          <cell r="L49">
            <v>0</v>
          </cell>
          <cell r="M49">
            <v>0</v>
          </cell>
          <cell r="N49">
            <v>4.265833333333334</v>
          </cell>
          <cell r="O49">
            <v>1.4219444444444447</v>
          </cell>
        </row>
        <row r="50">
          <cell r="L50">
            <v>3.38</v>
          </cell>
          <cell r="M50">
            <v>0</v>
          </cell>
          <cell r="N50">
            <v>0</v>
          </cell>
          <cell r="O50">
            <v>1.1266666666666667</v>
          </cell>
        </row>
        <row r="51">
          <cell r="L51">
            <v>2.1</v>
          </cell>
          <cell r="M51">
            <v>0.85833333333333328</v>
          </cell>
          <cell r="N51">
            <v>0</v>
          </cell>
          <cell r="O51">
            <v>0.98611111111111116</v>
          </cell>
        </row>
        <row r="52">
          <cell r="L52">
            <v>10.702999999999999</v>
          </cell>
          <cell r="M52">
            <v>9.7824999999999989</v>
          </cell>
          <cell r="N52">
            <v>8.3466666666666676</v>
          </cell>
          <cell r="O52">
            <v>9.6107222222222219</v>
          </cell>
        </row>
        <row r="53">
          <cell r="L53">
            <v>2.29</v>
          </cell>
          <cell r="M53">
            <v>2.4166666666666665</v>
          </cell>
          <cell r="N53">
            <v>2.1916666666666669</v>
          </cell>
          <cell r="O53">
            <v>2.2994444444444446</v>
          </cell>
        </row>
        <row r="54">
          <cell r="L54">
            <v>0.55600000000000005</v>
          </cell>
          <cell r="M54">
            <v>0.86250000000000004</v>
          </cell>
          <cell r="N54">
            <v>3.17</v>
          </cell>
          <cell r="O54">
            <v>1.5294999999999999</v>
          </cell>
        </row>
      </sheetData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6"/>
  <sheetViews>
    <sheetView showZeros="0" tabSelected="1" zoomScale="80" zoomScaleNormal="80" workbookViewId="0">
      <pane xSplit="1" topLeftCell="B1" activePane="topRight" state="frozen"/>
      <selection pane="topRight" activeCell="I60" sqref="I60"/>
    </sheetView>
  </sheetViews>
  <sheetFormatPr baseColWidth="10" defaultRowHeight="15" x14ac:dyDescent="0.25"/>
  <cols>
    <col min="1" max="1" width="24.28515625" bestFit="1" customWidth="1"/>
    <col min="2" max="2" width="5.5703125" bestFit="1" customWidth="1"/>
    <col min="3" max="5" width="4.42578125" bestFit="1" customWidth="1"/>
    <col min="6" max="34" width="6.42578125" customWidth="1"/>
    <col min="35" max="35" width="7.85546875" bestFit="1" customWidth="1"/>
    <col min="36" max="54" width="6.42578125" customWidth="1"/>
    <col min="55" max="55" width="22.42578125" customWidth="1"/>
  </cols>
  <sheetData>
    <row r="1" spans="1:55" x14ac:dyDescent="0.25">
      <c r="A1" s="26" t="s">
        <v>85</v>
      </c>
      <c r="B1" s="27">
        <v>18</v>
      </c>
      <c r="C1" s="27">
        <v>19</v>
      </c>
      <c r="D1" s="27">
        <v>20</v>
      </c>
      <c r="E1" s="27">
        <v>21</v>
      </c>
      <c r="F1" s="27">
        <v>22</v>
      </c>
      <c r="G1" s="27">
        <v>23</v>
      </c>
      <c r="H1" s="27">
        <v>24</v>
      </c>
      <c r="I1" s="27">
        <v>25</v>
      </c>
      <c r="J1" s="27">
        <v>26</v>
      </c>
      <c r="K1" s="28">
        <v>27</v>
      </c>
      <c r="L1" s="27">
        <v>28</v>
      </c>
      <c r="M1" s="27">
        <v>29</v>
      </c>
      <c r="N1" s="27">
        <v>30</v>
      </c>
      <c r="O1" s="27">
        <v>31</v>
      </c>
      <c r="P1" s="27">
        <v>32</v>
      </c>
      <c r="Q1" s="27">
        <v>33</v>
      </c>
      <c r="R1" s="27">
        <v>34</v>
      </c>
      <c r="S1" s="27">
        <v>35</v>
      </c>
      <c r="T1" s="27">
        <v>36</v>
      </c>
      <c r="U1" s="27">
        <v>37</v>
      </c>
      <c r="V1" s="27">
        <v>38</v>
      </c>
      <c r="W1" s="27">
        <v>39</v>
      </c>
      <c r="X1" s="28">
        <v>40</v>
      </c>
      <c r="Y1" s="27">
        <v>41</v>
      </c>
      <c r="Z1" s="27">
        <v>42</v>
      </c>
      <c r="AA1" s="27">
        <v>43</v>
      </c>
      <c r="AB1" s="27">
        <v>44</v>
      </c>
      <c r="AC1" s="27">
        <v>45</v>
      </c>
      <c r="AD1" s="27">
        <v>46</v>
      </c>
      <c r="AE1" s="27">
        <v>47</v>
      </c>
      <c r="AF1" s="27">
        <v>48</v>
      </c>
      <c r="AG1" s="27">
        <v>49</v>
      </c>
      <c r="AH1" s="27">
        <v>50</v>
      </c>
      <c r="AI1" s="27">
        <v>51</v>
      </c>
      <c r="AJ1" s="27">
        <v>52</v>
      </c>
      <c r="AK1" s="27">
        <v>53</v>
      </c>
      <c r="AL1" s="27">
        <v>1</v>
      </c>
      <c r="AM1" s="27">
        <v>2</v>
      </c>
      <c r="AN1" s="27">
        <v>3</v>
      </c>
      <c r="AO1" s="27">
        <v>4</v>
      </c>
      <c r="AP1" s="27">
        <v>5</v>
      </c>
      <c r="AQ1" s="27">
        <v>6</v>
      </c>
      <c r="AR1" s="27">
        <v>7</v>
      </c>
      <c r="AS1" s="27">
        <v>8</v>
      </c>
      <c r="AT1" s="27">
        <v>9</v>
      </c>
      <c r="AU1" s="27">
        <v>10</v>
      </c>
      <c r="AV1" s="27">
        <v>11</v>
      </c>
      <c r="AW1" s="27">
        <v>12</v>
      </c>
      <c r="AX1" s="27">
        <v>13</v>
      </c>
      <c r="AY1" s="27">
        <v>14</v>
      </c>
      <c r="AZ1" s="27">
        <v>15</v>
      </c>
      <c r="BA1" s="27">
        <v>16</v>
      </c>
      <c r="BB1" s="27">
        <v>17</v>
      </c>
      <c r="BC1" s="29"/>
    </row>
    <row r="2" spans="1:55" x14ac:dyDescent="0.25">
      <c r="A2" s="13" t="s">
        <v>32</v>
      </c>
      <c r="B2" s="30">
        <f>SUM('[1]Liefermenge 2. Sais (5.16-4.17)'!B3+'[1]Liefermenge 3. Sais (5.17-4.18)'!B3)/120</f>
        <v>6.083333333333333E-2</v>
      </c>
      <c r="C2" s="30">
        <f>SUM('[1]Liefermenge 2. Sais (5.16-4.17)'!C3+'[1]Liefermenge 3. Sais (5.17-4.18)'!C3)/120</f>
        <v>0</v>
      </c>
      <c r="D2" s="30">
        <f>SUM('[1]Liefermenge 2. Sais (5.16-4.17)'!D3+'[1]Liefermenge 3. Sais (5.17-4.18)'!D3)/120</f>
        <v>0</v>
      </c>
      <c r="E2" s="30">
        <f>SUM('[1]Liefermenge 2. Sais (5.16-4.17)'!E3+'[1]Liefermenge 3. Sais (5.17-4.18)'!E3)/120</f>
        <v>0</v>
      </c>
      <c r="F2" s="30">
        <f>SUM('[1]Liefermenge 2. Sais (5.16-4.17)'!F3+'[1]Liefermenge 3. Sais (5.17-4.18)'!F3)/120</f>
        <v>0</v>
      </c>
      <c r="G2" s="30">
        <f>SUM('[1]Liefermenge 2. Sais (5.16-4.17)'!G3+'[1]Liefermenge 3. Sais (5.17-4.18)'!G3)/120</f>
        <v>0</v>
      </c>
      <c r="H2" s="30">
        <f>SUM('[1]Liefermenge 2. Sais (5.16-4.17)'!H3+'[1]Liefermenge 3. Sais (5.17-4.18)'!H3)/120</f>
        <v>0</v>
      </c>
      <c r="I2" s="30">
        <f>SUM('[1]Liefermenge 2. Sais (5.16-4.17)'!I3+'[1]Liefermenge 3. Sais (5.17-4.18)'!I3)/120</f>
        <v>0</v>
      </c>
      <c r="J2" s="30">
        <f>SUM('[1]Liefermenge 2. Sais (5.16-4.17)'!J3+'[1]Liefermenge 3. Sais (5.17-4.18)'!J3)/120</f>
        <v>0</v>
      </c>
      <c r="K2" s="30">
        <f>SUM('[1]Liefermenge 2. Sais (5.16-4.17)'!K3+'[1]Liefermenge 3. Sais (5.17-4.18)'!K3)/120</f>
        <v>0</v>
      </c>
      <c r="L2" s="30">
        <f>SUM('[1]Liefermenge 2. Sais (5.16-4.17)'!L3+'[1]Liefermenge 3. Sais (5.17-4.18)'!L3)/120</f>
        <v>0</v>
      </c>
      <c r="M2" s="30">
        <f>SUM('[1]Liefermenge 2. Sais (5.16-4.17)'!M3+'[1]Liefermenge 3. Sais (5.17-4.18)'!M3)/120</f>
        <v>0</v>
      </c>
      <c r="N2" s="30">
        <f>SUM('[1]Liefermenge 2. Sais (5.16-4.17)'!N3+'[1]Liefermenge 3. Sais (5.17-4.18)'!N3)/120</f>
        <v>0</v>
      </c>
      <c r="O2" s="30">
        <f>SUM('[1]Liefermenge 2. Sais (5.16-4.17)'!O3+'[1]Liefermenge 3. Sais (5.17-4.18)'!O3)/120</f>
        <v>0</v>
      </c>
      <c r="P2" s="30">
        <f>SUM('[1]Liefermenge 2. Sais (5.16-4.17)'!P3+'[1]Liefermenge 3. Sais (5.17-4.18)'!P3)/120</f>
        <v>0</v>
      </c>
      <c r="Q2" s="30">
        <f>SUM('[1]Liefermenge 2. Sais (5.16-4.17)'!Q3+'[1]Liefermenge 3. Sais (5.17-4.18)'!Q3)/120</f>
        <v>0</v>
      </c>
      <c r="R2" s="30">
        <f>SUM('[1]Liefermenge 2. Sais (5.16-4.17)'!R3+'[1]Liefermenge 3. Sais (5.17-4.18)'!R3)/120</f>
        <v>0</v>
      </c>
      <c r="S2" s="30">
        <f>SUM('[1]Liefermenge 2. Sais (5.16-4.17)'!S3+'[1]Liefermenge 3. Sais (5.17-4.18)'!S3)/120</f>
        <v>0</v>
      </c>
      <c r="T2" s="30">
        <f>SUM('[1]Liefermenge 2. Sais (5.16-4.17)'!T3+'[1]Liefermenge 3. Sais (5.17-4.18)'!T3)/120</f>
        <v>0</v>
      </c>
      <c r="U2" s="30">
        <f>SUM('[1]Liefermenge 2. Sais (5.16-4.17)'!U3+'[1]Liefermenge 3. Sais (5.17-4.18)'!U3)/120</f>
        <v>0</v>
      </c>
      <c r="V2" s="30">
        <f>SUM('[1]Liefermenge 2. Sais (5.16-4.17)'!V3+'[1]Liefermenge 3. Sais (5.17-4.18)'!V3)/120</f>
        <v>0</v>
      </c>
      <c r="W2" s="30">
        <f>SUM('[1]Liefermenge 2. Sais (5.16-4.17)'!W3+'[1]Liefermenge 3. Sais (5.17-4.18)'!W3)/120</f>
        <v>0</v>
      </c>
      <c r="X2" s="30">
        <f>SUM('[1]Liefermenge 2. Sais (5.16-4.17)'!X3+'[1]Liefermenge 3. Sais (5.17-4.18)'!X3)/120</f>
        <v>0</v>
      </c>
      <c r="Y2" s="30">
        <f>SUM('[1]Liefermenge 2. Sais (5.16-4.17)'!Y3+'[1]Liefermenge 3. Sais (5.17-4.18)'!Y3)/120</f>
        <v>0</v>
      </c>
      <c r="Z2" s="30">
        <f>SUM('[1]Liefermenge 2. Sais (5.16-4.17)'!Z3+'[1]Liefermenge 3. Sais (5.17-4.18)'!Z3)/120</f>
        <v>0</v>
      </c>
      <c r="AA2" s="30">
        <f>SUM('[1]Liefermenge 2. Sais (5.16-4.17)'!AA3+'[1]Liefermenge 3. Sais (5.17-4.18)'!AA3)/120</f>
        <v>0</v>
      </c>
      <c r="AB2" s="30">
        <f>SUM('[1]Liefermenge 2. Sais (5.16-4.17)'!AB3+'[1]Liefermenge 3. Sais (5.17-4.18)'!AB3)/120</f>
        <v>0</v>
      </c>
      <c r="AC2" s="30">
        <f>SUM('[1]Liefermenge 2. Sais (5.16-4.17)'!AC3+'[1]Liefermenge 3. Sais (5.17-4.18)'!AC3)/120</f>
        <v>0</v>
      </c>
      <c r="AD2" s="30">
        <f>SUM('[1]Liefermenge 2. Sais (5.16-4.17)'!AD3+'[1]Liefermenge 3. Sais (5.17-4.18)'!AD3)/120</f>
        <v>5.8333333333333334E-2</v>
      </c>
      <c r="AE2" s="30">
        <f>SUM('[1]Liefermenge 2. Sais (5.16-4.17)'!AE3+'[1]Liefermenge 3. Sais (5.17-4.18)'!AE3)/120</f>
        <v>6.083333333333333E-2</v>
      </c>
      <c r="AF2" s="30">
        <f>SUM('[1]Liefermenge 2. Sais (5.16-4.17)'!AF3+'[1]Liefermenge 3. Sais (5.17-4.18)'!AF3)/120</f>
        <v>0</v>
      </c>
      <c r="AG2" s="30">
        <f>SUM('[1]Liefermenge 2. Sais (5.16-4.17)'!AG3+'[1]Liefermenge 3. Sais (5.17-4.18)'!AG3)/120</f>
        <v>8.666666666666667E-2</v>
      </c>
      <c r="AH2" s="30">
        <f>SUM('[1]Liefermenge 2. Sais (5.16-4.17)'!AH3+'[1]Liefermenge 3. Sais (5.17-4.18)'!AH3)/120</f>
        <v>0</v>
      </c>
      <c r="AI2" s="30" t="e">
        <f>SUM('[1]Liefermenge 2. Sais (5.16-4.17)'!AI3+'[1]Liefermenge 3. Sais (5.17-4.18)'!AI3)/120</f>
        <v>#VALUE!</v>
      </c>
      <c r="AJ2" s="30">
        <f>SUM('[1]Liefermenge 2. Sais (5.16-4.17)'!AJ3+'[1]Liefermenge 3. Sais (5.17-4.18)'!AJ3)/120</f>
        <v>9.9166666666666667E-2</v>
      </c>
      <c r="AK2" s="30">
        <f>SUM('[1]Liefermenge 2. Sais (5.16-4.17)'!AK3+'[1]Liefermenge 3. Sais (5.17-4.18)'!AK3)/120</f>
        <v>0</v>
      </c>
      <c r="AL2" s="30">
        <f>SUM('[1]Liefermenge 2. Sais (5.16-4.17)'!AL3+'[1]Liefermenge 3. Sais (5.17-4.18)'!AL3)/120</f>
        <v>4.1666666666666664E-2</v>
      </c>
      <c r="AM2" s="30">
        <f>SUM('[1]Liefermenge 2. Sais (5.16-4.17)'!AM3+'[1]Liefermenge 3. Sais (5.17-4.18)'!AM3)/120</f>
        <v>0</v>
      </c>
      <c r="AN2" s="30">
        <f>SUM('[1]Liefermenge 2. Sais (5.16-4.17)'!AN3+'[1]Liefermenge 3. Sais (5.17-4.18)'!AN3)/120</f>
        <v>2.7916666666666666E-2</v>
      </c>
      <c r="AO2" s="30">
        <f>SUM('[1]Liefermenge 2. Sais (5.16-4.17)'!AO3+'[1]Liefermenge 3. Sais (5.17-4.18)'!AO3)/120</f>
        <v>2.1666666666666667E-2</v>
      </c>
      <c r="AP2" s="30">
        <f>SUM('[1]Liefermenge 2. Sais (5.16-4.17)'!AP3+'[1]Liefermenge 3. Sais (5.17-4.18)'!AP3)/120</f>
        <v>0</v>
      </c>
      <c r="AQ2" s="30">
        <f>SUM('[1]Liefermenge 2. Sais (5.16-4.17)'!AQ3+'[1]Liefermenge 3. Sais (5.17-4.18)'!AQ3)/120</f>
        <v>0</v>
      </c>
      <c r="AR2" s="30">
        <f>SUM('[1]Liefermenge 2. Sais (5.16-4.17)'!AR3+'[1]Liefermenge 3. Sais (5.17-4.18)'!AR3)/120</f>
        <v>0</v>
      </c>
      <c r="AS2" s="30">
        <f>SUM('[1]Liefermenge 2. Sais (5.16-4.17)'!AS3+'[1]Liefermenge 3. Sais (5.17-4.18)'!AS3)/120</f>
        <v>7.4999999999999997E-2</v>
      </c>
      <c r="AT2" s="30">
        <f>SUM('[1]Liefermenge 2. Sais (5.16-4.17)'!AT3+'[1]Liefermenge 3. Sais (5.17-4.18)'!AT3)/120</f>
        <v>5.0833333333333328E-2</v>
      </c>
      <c r="AU2" s="30">
        <f>SUM('[1]Liefermenge 2. Sais (5.16-4.17)'!AU3+'[1]Liefermenge 3. Sais (5.17-4.18)'!AU3)/120</f>
        <v>0</v>
      </c>
      <c r="AV2" s="30">
        <f>SUM('[1]Liefermenge 2. Sais (5.16-4.17)'!AV3+'[1]Liefermenge 3. Sais (5.17-4.18)'!AV3)/120</f>
        <v>0.1145</v>
      </c>
      <c r="AW2" s="30">
        <f>SUM('[1]Liefermenge 2. Sais (5.16-4.17)'!AW3+'[1]Liefermenge 3. Sais (5.17-4.18)'!AW3)/120</f>
        <v>0.12291666666666666</v>
      </c>
      <c r="AX2" s="30">
        <f>SUM('[1]Liefermenge 2. Sais (5.16-4.17)'!AX3+'[1]Liefermenge 3. Sais (5.17-4.18)'!AX3)/120</f>
        <v>8.5749999999999993E-2</v>
      </c>
      <c r="AY2" s="30">
        <f>SUM('[1]Liefermenge 2. Sais (5.16-4.17)'!AY3+'[1]Liefermenge 3. Sais (5.17-4.18)'!AY3)/120</f>
        <v>0.17499999999999999</v>
      </c>
      <c r="AZ2" s="30">
        <f>SUM('[1]Liefermenge 2. Sais (5.16-4.17)'!AZ3+'[1]Liefermenge 3. Sais (5.17-4.18)'!AZ3)/120</f>
        <v>0</v>
      </c>
      <c r="BA2" s="30">
        <f>SUM('[1]Liefermenge 2. Sais (5.16-4.17)'!BA3+'[1]Liefermenge 3. Sais (5.17-4.18)'!BA3)/120</f>
        <v>0.105</v>
      </c>
      <c r="BB2" s="30">
        <f>SUM('[1]Liefermenge 1. Sais (6.15-4.16)'!AX3+'[1]Liefermenge 2. Sais (5.16-4.17)'!BA3+'[1]Liefermenge 3. Sais (5.17-4.18)'!BA3)/120</f>
        <v>0.105</v>
      </c>
      <c r="BC2" s="13" t="s">
        <v>32</v>
      </c>
    </row>
    <row r="3" spans="1:55" x14ac:dyDescent="0.25">
      <c r="A3" s="13" t="s">
        <v>86</v>
      </c>
      <c r="B3" s="30">
        <f>SUM('[1]Liefermenge 2. Sais (5.16-4.17)'!B4+'[1]Liefermenge 3. Sais (5.17-4.18)'!B4)/120</f>
        <v>0</v>
      </c>
      <c r="C3" s="30">
        <f>SUM('[1]Liefermenge 2. Sais (5.16-4.17)'!C4+'[1]Liefermenge 3. Sais (5.17-4.18)'!C4)/120</f>
        <v>0</v>
      </c>
      <c r="D3" s="30">
        <f>SUM('[1]Liefermenge 2. Sais (5.16-4.17)'!D4+'[1]Liefermenge 3. Sais (5.17-4.18)'!D4)/120</f>
        <v>0</v>
      </c>
      <c r="E3" s="30">
        <f>SUM('[1]Liefermenge 2. Sais (5.16-4.17)'!E4+'[1]Liefermenge 3. Sais (5.17-4.18)'!E4)/120</f>
        <v>0</v>
      </c>
      <c r="F3" s="30">
        <f>SUM('[1]Liefermenge 2. Sais (5.16-4.17)'!F4+'[1]Liefermenge 3. Sais (5.17-4.18)'!F4)/120</f>
        <v>0</v>
      </c>
      <c r="G3" s="30">
        <f>SUM('[1]Liefermenge 2. Sais (5.16-4.17)'!G4+'[1]Liefermenge 3. Sais (5.17-4.18)'!G4)/120</f>
        <v>0</v>
      </c>
      <c r="H3" s="30">
        <f>SUM('[1]Liefermenge 2. Sais (5.16-4.17)'!H4+'[1]Liefermenge 3. Sais (5.17-4.18)'!H4)/120</f>
        <v>0</v>
      </c>
      <c r="I3" s="30">
        <f>SUM('[1]Liefermenge 2. Sais (5.16-4.17)'!I4+'[1]Liefermenge 3. Sais (5.17-4.18)'!I4)/120</f>
        <v>0</v>
      </c>
      <c r="J3" s="30">
        <f>SUM('[1]Liefermenge 2. Sais (5.16-4.17)'!J4+'[1]Liefermenge 3. Sais (5.17-4.18)'!J4)/120</f>
        <v>0</v>
      </c>
      <c r="K3" s="30">
        <f>SUM('[1]Liefermenge 2. Sais (5.16-4.17)'!K4+'[1]Liefermenge 3. Sais (5.17-4.18)'!K4)/120</f>
        <v>0</v>
      </c>
      <c r="L3" s="30">
        <f>SUM('[1]Liefermenge 2. Sais (5.16-4.17)'!L4+'[1]Liefermenge 3. Sais (5.17-4.18)'!L4)/120</f>
        <v>0.33333333333333331</v>
      </c>
      <c r="M3" s="30">
        <f>SUM('[1]Liefermenge 2. Sais (5.16-4.17)'!M4+'[1]Liefermenge 3. Sais (5.17-4.18)'!M4)/120</f>
        <v>2.0166666666666666</v>
      </c>
      <c r="N3" s="30">
        <f>SUM('[1]Liefermenge 2. Sais (5.16-4.17)'!N4+'[1]Liefermenge 3. Sais (5.17-4.18)'!N4)/120</f>
        <v>1.9583333333333333</v>
      </c>
      <c r="O3" s="30">
        <f>SUM('[1]Liefermenge 2. Sais (5.16-4.17)'!O4+'[1]Liefermenge 3. Sais (5.17-4.18)'!O4)/120</f>
        <v>2.4416666666666669</v>
      </c>
      <c r="P3" s="30">
        <f>SUM('[1]Liefermenge 2. Sais (5.16-4.17)'!P4+'[1]Liefermenge 3. Sais (5.17-4.18)'!P4)/120</f>
        <v>1.3583333333333334</v>
      </c>
      <c r="Q3" s="30">
        <f>SUM('[1]Liefermenge 2. Sais (5.16-4.17)'!Q4+'[1]Liefermenge 3. Sais (5.17-4.18)'!Q4)/120</f>
        <v>2</v>
      </c>
      <c r="R3" s="30">
        <f>SUM('[1]Liefermenge 2. Sais (5.16-4.17)'!R4+'[1]Liefermenge 3. Sais (5.17-4.18)'!R4)/120</f>
        <v>1.825</v>
      </c>
      <c r="S3" s="30">
        <f>SUM('[1]Liefermenge 2. Sais (5.16-4.17)'!S4+'[1]Liefermenge 3. Sais (5.17-4.18)'!S4)/120</f>
        <v>1.7</v>
      </c>
      <c r="T3" s="30">
        <f>SUM('[1]Liefermenge 2. Sais (5.16-4.17)'!T4+'[1]Liefermenge 3. Sais (5.17-4.18)'!T4)/120</f>
        <v>0.51666666666666672</v>
      </c>
      <c r="U3" s="30">
        <f>SUM('[1]Liefermenge 2. Sais (5.16-4.17)'!U4+'[1]Liefermenge 3. Sais (5.17-4.18)'!U4)/120</f>
        <v>0.6</v>
      </c>
      <c r="V3" s="30">
        <f>SUM('[1]Liefermenge 2. Sais (5.16-4.17)'!V4+'[1]Liefermenge 3. Sais (5.17-4.18)'!V4)/120</f>
        <v>0.33333333333333331</v>
      </c>
      <c r="W3" s="30">
        <f>SUM('[1]Liefermenge 2. Sais (5.16-4.17)'!W4+'[1]Liefermenge 3. Sais (5.17-4.18)'!W4)/120</f>
        <v>5.8333333333333334E-2</v>
      </c>
      <c r="X3" s="30">
        <f>SUM('[1]Liefermenge 2. Sais (5.16-4.17)'!X4+'[1]Liefermenge 3. Sais (5.17-4.18)'!X4)/120</f>
        <v>0.15</v>
      </c>
      <c r="Y3" s="30">
        <f>SUM('[1]Liefermenge 2. Sais (5.16-4.17)'!Y4+'[1]Liefermenge 3. Sais (5.17-4.18)'!Y4)/120</f>
        <v>0.20833333333333334</v>
      </c>
      <c r="Z3" s="30">
        <f>SUM('[1]Liefermenge 2. Sais (5.16-4.17)'!Z4+'[1]Liefermenge 3. Sais (5.17-4.18)'!Z4)/120</f>
        <v>0</v>
      </c>
      <c r="AA3" s="30">
        <f>SUM('[1]Liefermenge 2. Sais (5.16-4.17)'!AA4+'[1]Liefermenge 3. Sais (5.17-4.18)'!AA4)/120</f>
        <v>0</v>
      </c>
      <c r="AB3" s="30">
        <f>SUM('[1]Liefermenge 2. Sais (5.16-4.17)'!AB4+'[1]Liefermenge 3. Sais (5.17-4.18)'!AB4)/120</f>
        <v>0</v>
      </c>
      <c r="AC3" s="30">
        <f>SUM('[1]Liefermenge 2. Sais (5.16-4.17)'!AC4+'[1]Liefermenge 3. Sais (5.17-4.18)'!AC4)/120</f>
        <v>0</v>
      </c>
      <c r="AD3" s="30">
        <f>SUM('[1]Liefermenge 2. Sais (5.16-4.17)'!AD4+'[1]Liefermenge 3. Sais (5.17-4.18)'!AD4)/120</f>
        <v>0</v>
      </c>
      <c r="AE3" s="30">
        <f>SUM('[1]Liefermenge 2. Sais (5.16-4.17)'!AE4+'[1]Liefermenge 3. Sais (5.17-4.18)'!AE4)/120</f>
        <v>0</v>
      </c>
      <c r="AF3" s="30">
        <f>SUM('[1]Liefermenge 2. Sais (5.16-4.17)'!AF4+'[1]Liefermenge 3. Sais (5.17-4.18)'!AF4)/120</f>
        <v>0</v>
      </c>
      <c r="AG3" s="30">
        <f>SUM('[1]Liefermenge 2. Sais (5.16-4.17)'!AG4+'[1]Liefermenge 3. Sais (5.17-4.18)'!AG4)/120</f>
        <v>0</v>
      </c>
      <c r="AH3" s="30">
        <f>SUM('[1]Liefermenge 2. Sais (5.16-4.17)'!AH4+'[1]Liefermenge 3. Sais (5.17-4.18)'!AH4)/120</f>
        <v>0</v>
      </c>
      <c r="AI3" s="30">
        <f>SUM('[1]Liefermenge 2. Sais (5.16-4.17)'!AI4+'[1]Liefermenge 3. Sais (5.17-4.18)'!AI4)/120</f>
        <v>0</v>
      </c>
      <c r="AJ3" s="30">
        <f>SUM('[1]Liefermenge 2. Sais (5.16-4.17)'!AJ4+'[1]Liefermenge 3. Sais (5.17-4.18)'!AJ4)/120</f>
        <v>0</v>
      </c>
      <c r="AK3" s="30">
        <f>SUM('[1]Liefermenge 2. Sais (5.16-4.17)'!AK4+'[1]Liefermenge 3. Sais (5.17-4.18)'!AK4)/120</f>
        <v>0</v>
      </c>
      <c r="AL3" s="30">
        <f>SUM('[1]Liefermenge 2. Sais (5.16-4.17)'!AL4+'[1]Liefermenge 3. Sais (5.17-4.18)'!AL4)/120</f>
        <v>0</v>
      </c>
      <c r="AM3" s="30">
        <f>SUM('[1]Liefermenge 2. Sais (5.16-4.17)'!AM4+'[1]Liefermenge 3. Sais (5.17-4.18)'!AM4)/120</f>
        <v>0</v>
      </c>
      <c r="AN3" s="30">
        <f>SUM('[1]Liefermenge 2. Sais (5.16-4.17)'!AN4+'[1]Liefermenge 3. Sais (5.17-4.18)'!AN4)/120</f>
        <v>0</v>
      </c>
      <c r="AO3" s="30">
        <f>SUM('[1]Liefermenge 2. Sais (5.16-4.17)'!AO4+'[1]Liefermenge 3. Sais (5.17-4.18)'!AO4)/120</f>
        <v>0</v>
      </c>
      <c r="AP3" s="30">
        <f>SUM('[1]Liefermenge 2. Sais (5.16-4.17)'!AP4+'[1]Liefermenge 3. Sais (5.17-4.18)'!AP4)/120</f>
        <v>0</v>
      </c>
      <c r="AQ3" s="30">
        <f>SUM('[1]Liefermenge 2. Sais (5.16-4.17)'!AQ4+'[1]Liefermenge 3. Sais (5.17-4.18)'!AQ4)/120</f>
        <v>0</v>
      </c>
      <c r="AR3" s="30">
        <f>SUM('[1]Liefermenge 2. Sais (5.16-4.17)'!AR4+'[1]Liefermenge 3. Sais (5.17-4.18)'!AR4)/120</f>
        <v>0</v>
      </c>
      <c r="AS3" s="30">
        <f>SUM('[1]Liefermenge 2. Sais (5.16-4.17)'!AS4+'[1]Liefermenge 3. Sais (5.17-4.18)'!AS4)/120</f>
        <v>0</v>
      </c>
      <c r="AT3" s="30">
        <f>SUM('[1]Liefermenge 2. Sais (5.16-4.17)'!AT4+'[1]Liefermenge 3. Sais (5.17-4.18)'!AT4)/120</f>
        <v>0</v>
      </c>
      <c r="AU3" s="30">
        <f>SUM('[1]Liefermenge 2. Sais (5.16-4.17)'!AU4+'[1]Liefermenge 3. Sais (5.17-4.18)'!AU4)/120</f>
        <v>0</v>
      </c>
      <c r="AV3" s="30">
        <f>SUM('[1]Liefermenge 2. Sais (5.16-4.17)'!AV4+'[1]Liefermenge 3. Sais (5.17-4.18)'!AV4)/120</f>
        <v>0</v>
      </c>
      <c r="AW3" s="30">
        <f>SUM('[1]Liefermenge 2. Sais (5.16-4.17)'!AW4+'[1]Liefermenge 3. Sais (5.17-4.18)'!AW4)/120</f>
        <v>0</v>
      </c>
      <c r="AX3" s="30">
        <f>SUM('[1]Liefermenge 2. Sais (5.16-4.17)'!AX4+'[1]Liefermenge 3. Sais (5.17-4.18)'!AX4)/120</f>
        <v>0</v>
      </c>
      <c r="AY3" s="30">
        <f>SUM('[1]Liefermenge 2. Sais (5.16-4.17)'!AY4+'[1]Liefermenge 3. Sais (5.17-4.18)'!AY4)/120</f>
        <v>0</v>
      </c>
      <c r="AZ3" s="30">
        <f>SUM('[1]Liefermenge 2. Sais (5.16-4.17)'!AZ4+'[1]Liefermenge 3. Sais (5.17-4.18)'!AZ4)/120</f>
        <v>0</v>
      </c>
      <c r="BA3" s="30">
        <f>SUM('[1]Liefermenge 2. Sais (5.16-4.17)'!BA4+'[1]Liefermenge 3. Sais (5.17-4.18)'!BA4)/120</f>
        <v>0</v>
      </c>
      <c r="BB3" s="30">
        <f>SUM('[1]Liefermenge 1. Sais (6.15-4.16)'!AX4+'[1]Liefermenge 2. Sais (5.16-4.17)'!BA4+'[1]Liefermenge 3. Sais (5.17-4.18)'!BA4)/120</f>
        <v>0</v>
      </c>
      <c r="BC3" s="13" t="s">
        <v>86</v>
      </c>
    </row>
    <row r="4" spans="1:55" x14ac:dyDescent="0.25">
      <c r="A4" s="13" t="s">
        <v>34</v>
      </c>
      <c r="B4" s="30">
        <f>SUM('[1]Liefermenge 2. Sais (5.16-4.17)'!B5+'[1]Liefermenge 3. Sais (5.17-4.18)'!B5)/120</f>
        <v>0</v>
      </c>
      <c r="C4" s="30">
        <f>SUM('[1]Liefermenge 2. Sais (5.16-4.17)'!C5+'[1]Liefermenge 3. Sais (5.17-4.18)'!C5)/120</f>
        <v>0</v>
      </c>
      <c r="D4" s="30">
        <f>SUM('[1]Liefermenge 2. Sais (5.16-4.17)'!D5+'[1]Liefermenge 3. Sais (5.17-4.18)'!D5)/120</f>
        <v>0</v>
      </c>
      <c r="E4" s="30">
        <f>SUM('[1]Liefermenge 2. Sais (5.16-4.17)'!E5+'[1]Liefermenge 3. Sais (5.17-4.18)'!E5)/120</f>
        <v>0</v>
      </c>
      <c r="F4" s="30">
        <f>SUM('[1]Liefermenge 2. Sais (5.16-4.17)'!F5+'[1]Liefermenge 3. Sais (5.17-4.18)'!F5)/120</f>
        <v>0</v>
      </c>
      <c r="G4" s="30">
        <f>SUM('[1]Liefermenge 2. Sais (5.16-4.17)'!G5+'[1]Liefermenge 3. Sais (5.17-4.18)'!G5)/120</f>
        <v>0</v>
      </c>
      <c r="H4" s="30">
        <f>SUM('[1]Liefermenge 2. Sais (5.16-4.17)'!H5+'[1]Liefermenge 3. Sais (5.17-4.18)'!H5)/120</f>
        <v>0</v>
      </c>
      <c r="I4" s="30">
        <f>SUM('[1]Liefermenge 2. Sais (5.16-4.17)'!I5+'[1]Liefermenge 3. Sais (5.17-4.18)'!I5)/120</f>
        <v>0</v>
      </c>
      <c r="J4" s="30">
        <f>SUM('[1]Liefermenge 2. Sais (5.16-4.17)'!J5+'[1]Liefermenge 3. Sais (5.17-4.18)'!J5)/120</f>
        <v>1.0166666666666666</v>
      </c>
      <c r="K4" s="30">
        <f>SUM('[1]Liefermenge 2. Sais (5.16-4.17)'!K5+'[1]Liefermenge 3. Sais (5.17-4.18)'!K5)/120</f>
        <v>1</v>
      </c>
      <c r="L4" s="30">
        <f>SUM('[1]Liefermenge 2. Sais (5.16-4.17)'!L5+'[1]Liefermenge 3. Sais (5.17-4.18)'!L5)/120</f>
        <v>1.8166666666666667</v>
      </c>
      <c r="M4" s="30">
        <f>SUM('[1]Liefermenge 2. Sais (5.16-4.17)'!M5+'[1]Liefermenge 3. Sais (5.17-4.18)'!M5)/120</f>
        <v>0</v>
      </c>
      <c r="N4" s="30">
        <f>SUM('[1]Liefermenge 2. Sais (5.16-4.17)'!N5+'[1]Liefermenge 3. Sais (5.17-4.18)'!N5)/120</f>
        <v>0</v>
      </c>
      <c r="O4" s="30">
        <f>SUM('[1]Liefermenge 2. Sais (5.16-4.17)'!O5+'[1]Liefermenge 3. Sais (5.17-4.18)'!O5)/120</f>
        <v>1.0083333333333333</v>
      </c>
      <c r="P4" s="30">
        <f>SUM('[1]Liefermenge 2. Sais (5.16-4.17)'!P5+'[1]Liefermenge 3. Sais (5.17-4.18)'!P5)/120</f>
        <v>1.0166666666666666</v>
      </c>
      <c r="Q4" s="30">
        <f>SUM('[1]Liefermenge 2. Sais (5.16-4.17)'!Q5+'[1]Liefermenge 3. Sais (5.17-4.18)'!Q5)/120</f>
        <v>0.51666666666666672</v>
      </c>
      <c r="R4" s="30">
        <f>SUM('[1]Liefermenge 2. Sais (5.16-4.17)'!R5+'[1]Liefermenge 3. Sais (5.17-4.18)'!R5)/120</f>
        <v>0.21666666666666667</v>
      </c>
      <c r="S4" s="30">
        <f>SUM('[1]Liefermenge 2. Sais (5.16-4.17)'!S5+'[1]Liefermenge 3. Sais (5.17-4.18)'!S5)/120</f>
        <v>0.8</v>
      </c>
      <c r="T4" s="30">
        <f>SUM('[1]Liefermenge 2. Sais (5.16-4.17)'!T5+'[1]Liefermenge 3. Sais (5.17-4.18)'!T5)/120</f>
        <v>0.8</v>
      </c>
      <c r="U4" s="30">
        <f>SUM('[1]Liefermenge 2. Sais (5.16-4.17)'!U5+'[1]Liefermenge 3. Sais (5.17-4.18)'!U5)/120</f>
        <v>0</v>
      </c>
      <c r="V4" s="30">
        <f>SUM('[1]Liefermenge 2. Sais (5.16-4.17)'!V5+'[1]Liefermenge 3. Sais (5.17-4.18)'!V5)/120</f>
        <v>0</v>
      </c>
      <c r="W4" s="30">
        <f>SUM('[1]Liefermenge 2. Sais (5.16-4.17)'!W5+'[1]Liefermenge 3. Sais (5.17-4.18)'!W5)/120</f>
        <v>0</v>
      </c>
      <c r="X4" s="30">
        <f>SUM('[1]Liefermenge 2. Sais (5.16-4.17)'!X5+'[1]Liefermenge 3. Sais (5.17-4.18)'!X5)/120</f>
        <v>0</v>
      </c>
      <c r="Y4" s="30">
        <f>SUM('[1]Liefermenge 2. Sais (5.16-4.17)'!Y5+'[1]Liefermenge 3. Sais (5.17-4.18)'!Y5)/120</f>
        <v>0</v>
      </c>
      <c r="Z4" s="30">
        <f>SUM('[1]Liefermenge 2. Sais (5.16-4.17)'!Z5+'[1]Liefermenge 3. Sais (5.17-4.18)'!Z5)/120</f>
        <v>0</v>
      </c>
      <c r="AA4" s="30">
        <f>SUM('[1]Liefermenge 2. Sais (5.16-4.17)'!AA5+'[1]Liefermenge 3. Sais (5.17-4.18)'!AA5)/120</f>
        <v>0</v>
      </c>
      <c r="AB4" s="30">
        <f>SUM('[1]Liefermenge 2. Sais (5.16-4.17)'!AB5+'[1]Liefermenge 3. Sais (5.17-4.18)'!AB5)/120</f>
        <v>0</v>
      </c>
      <c r="AC4" s="30">
        <f>SUM('[1]Liefermenge 2. Sais (5.16-4.17)'!AC5+'[1]Liefermenge 3. Sais (5.17-4.18)'!AC5)/120</f>
        <v>0</v>
      </c>
      <c r="AD4" s="30">
        <f>SUM('[1]Liefermenge 2. Sais (5.16-4.17)'!AD5+'[1]Liefermenge 3. Sais (5.17-4.18)'!AD5)/120</f>
        <v>0</v>
      </c>
      <c r="AE4" s="30">
        <f>SUM('[1]Liefermenge 2. Sais (5.16-4.17)'!AE5+'[1]Liefermenge 3. Sais (5.17-4.18)'!AE5)/120</f>
        <v>0</v>
      </c>
      <c r="AF4" s="30">
        <f>SUM('[1]Liefermenge 2. Sais (5.16-4.17)'!AF5+'[1]Liefermenge 3. Sais (5.17-4.18)'!AF5)/120</f>
        <v>0</v>
      </c>
      <c r="AG4" s="30">
        <f>SUM('[1]Liefermenge 2. Sais (5.16-4.17)'!AG5+'[1]Liefermenge 3. Sais (5.17-4.18)'!AG5)/120</f>
        <v>0</v>
      </c>
      <c r="AH4" s="30">
        <f>SUM('[1]Liefermenge 2. Sais (5.16-4.17)'!AH5+'[1]Liefermenge 3. Sais (5.17-4.18)'!AH5)/120</f>
        <v>0</v>
      </c>
      <c r="AI4" s="30">
        <f>SUM('[1]Liefermenge 2. Sais (5.16-4.17)'!AI5+'[1]Liefermenge 3. Sais (5.17-4.18)'!AI5)/120</f>
        <v>0</v>
      </c>
      <c r="AJ4" s="30">
        <f>SUM('[1]Liefermenge 2. Sais (5.16-4.17)'!AJ5+'[1]Liefermenge 3. Sais (5.17-4.18)'!AJ5)/120</f>
        <v>0</v>
      </c>
      <c r="AK4" s="30">
        <f>SUM('[1]Liefermenge 2. Sais (5.16-4.17)'!AK5+'[1]Liefermenge 3. Sais (5.17-4.18)'!AK5)/120</f>
        <v>0</v>
      </c>
      <c r="AL4" s="30">
        <f>SUM('[1]Liefermenge 2. Sais (5.16-4.17)'!AL5+'[1]Liefermenge 3. Sais (5.17-4.18)'!AL5)/120</f>
        <v>0</v>
      </c>
      <c r="AM4" s="30">
        <f>SUM('[1]Liefermenge 2. Sais (5.16-4.17)'!AM5+'[1]Liefermenge 3. Sais (5.17-4.18)'!AM5)/120</f>
        <v>0</v>
      </c>
      <c r="AN4" s="30">
        <f>SUM('[1]Liefermenge 2. Sais (5.16-4.17)'!AN5+'[1]Liefermenge 3. Sais (5.17-4.18)'!AN5)/120</f>
        <v>0</v>
      </c>
      <c r="AO4" s="30">
        <f>SUM('[1]Liefermenge 2. Sais (5.16-4.17)'!AO5+'[1]Liefermenge 3. Sais (5.17-4.18)'!AO5)/120</f>
        <v>0</v>
      </c>
      <c r="AP4" s="30">
        <f>SUM('[1]Liefermenge 2. Sais (5.16-4.17)'!AP5+'[1]Liefermenge 3. Sais (5.17-4.18)'!AP5)/120</f>
        <v>0</v>
      </c>
      <c r="AQ4" s="30">
        <f>SUM('[1]Liefermenge 2. Sais (5.16-4.17)'!AQ5+'[1]Liefermenge 3. Sais (5.17-4.18)'!AQ5)/120</f>
        <v>0</v>
      </c>
      <c r="AR4" s="30">
        <f>SUM('[1]Liefermenge 2. Sais (5.16-4.17)'!AR5+'[1]Liefermenge 3. Sais (5.17-4.18)'!AR5)/120</f>
        <v>0</v>
      </c>
      <c r="AS4" s="30">
        <f>SUM('[1]Liefermenge 2. Sais (5.16-4.17)'!AS5+'[1]Liefermenge 3. Sais (5.17-4.18)'!AS5)/120</f>
        <v>0</v>
      </c>
      <c r="AT4" s="30">
        <f>SUM('[1]Liefermenge 2. Sais (5.16-4.17)'!AT5+'[1]Liefermenge 3. Sais (5.17-4.18)'!AT5)/120</f>
        <v>0</v>
      </c>
      <c r="AU4" s="30">
        <f>SUM('[1]Liefermenge 2. Sais (5.16-4.17)'!AU5+'[1]Liefermenge 3. Sais (5.17-4.18)'!AU5)/120</f>
        <v>0</v>
      </c>
      <c r="AV4" s="30">
        <f>SUM('[1]Liefermenge 2. Sais (5.16-4.17)'!AV5+'[1]Liefermenge 3. Sais (5.17-4.18)'!AV5)/120</f>
        <v>0</v>
      </c>
      <c r="AW4" s="30">
        <f>SUM('[1]Liefermenge 2. Sais (5.16-4.17)'!AW5+'[1]Liefermenge 3. Sais (5.17-4.18)'!AW5)/120</f>
        <v>0</v>
      </c>
      <c r="AX4" s="30">
        <f>SUM('[1]Liefermenge 2. Sais (5.16-4.17)'!AX5+'[1]Liefermenge 3. Sais (5.17-4.18)'!AX5)/120</f>
        <v>0</v>
      </c>
      <c r="AY4" s="30">
        <f>SUM('[1]Liefermenge 2. Sais (5.16-4.17)'!AY5+'[1]Liefermenge 3. Sais (5.17-4.18)'!AY5)/120</f>
        <v>0</v>
      </c>
      <c r="AZ4" s="30">
        <f>SUM('[1]Liefermenge 2. Sais (5.16-4.17)'!AZ5+'[1]Liefermenge 3. Sais (5.17-4.18)'!AZ5)/120</f>
        <v>0</v>
      </c>
      <c r="BA4" s="30">
        <f>SUM('[1]Liefermenge 2. Sais (5.16-4.17)'!BA5+'[1]Liefermenge 3. Sais (5.17-4.18)'!BA5)/120</f>
        <v>0</v>
      </c>
      <c r="BB4" s="30">
        <f>SUM('[1]Liefermenge 1. Sais (6.15-4.16)'!AX5+'[1]Liefermenge 2. Sais (5.16-4.17)'!BA5+'[1]Liefermenge 3. Sais (5.17-4.18)'!BA5)/120</f>
        <v>0</v>
      </c>
      <c r="BC4" s="13" t="s">
        <v>34</v>
      </c>
    </row>
    <row r="5" spans="1:55" x14ac:dyDescent="0.25">
      <c r="A5" s="31" t="s">
        <v>35</v>
      </c>
      <c r="B5" s="30">
        <f>SUM('[1]Liefermenge 2. Sais (5.16-4.17)'!B6+'[1]Liefermenge 3. Sais (5.17-4.18)'!B6)/120</f>
        <v>0</v>
      </c>
      <c r="C5" s="30">
        <f>SUM('[1]Liefermenge 2. Sais (5.16-4.17)'!C6+'[1]Liefermenge 3. Sais (5.17-4.18)'!C6)/120</f>
        <v>0</v>
      </c>
      <c r="D5" s="30">
        <f>SUM('[1]Liefermenge 2. Sais (5.16-4.17)'!D6+'[1]Liefermenge 3. Sais (5.17-4.18)'!D6)/120</f>
        <v>0</v>
      </c>
      <c r="E5" s="30">
        <f>SUM('[1]Liefermenge 2. Sais (5.16-4.17)'!E6+'[1]Liefermenge 3. Sais (5.17-4.18)'!E6)/120</f>
        <v>0</v>
      </c>
      <c r="F5" s="30">
        <f>SUM('[1]Liefermenge 2. Sais (5.16-4.17)'!F6+'[1]Liefermenge 3. Sais (5.17-4.18)'!F6)/120</f>
        <v>0</v>
      </c>
      <c r="G5" s="30">
        <f>SUM('[1]Liefermenge 2. Sais (5.16-4.17)'!G6+'[1]Liefermenge 3. Sais (5.17-4.18)'!G6)/120</f>
        <v>0</v>
      </c>
      <c r="H5" s="30">
        <f>SUM('[1]Liefermenge 2. Sais (5.16-4.17)'!H6+'[1]Liefermenge 3. Sais (5.17-4.18)'!H6)/120</f>
        <v>0</v>
      </c>
      <c r="I5" s="30">
        <f>SUM('[1]Liefermenge 2. Sais (5.16-4.17)'!I6+'[1]Liefermenge 3. Sais (5.17-4.18)'!I6)/120</f>
        <v>0</v>
      </c>
      <c r="J5" s="30">
        <f>SUM('[1]Liefermenge 2. Sais (5.16-4.17)'!J6+'[1]Liefermenge 3. Sais (5.17-4.18)'!J6)/120</f>
        <v>0</v>
      </c>
      <c r="K5" s="30">
        <f>SUM('[1]Liefermenge 2. Sais (5.16-4.17)'!K6+'[1]Liefermenge 3. Sais (5.17-4.18)'!K6)/120</f>
        <v>0</v>
      </c>
      <c r="L5" s="30">
        <f>SUM('[1]Liefermenge 2. Sais (5.16-4.17)'!L6+'[1]Liefermenge 3. Sais (5.17-4.18)'!L6)/120</f>
        <v>0</v>
      </c>
      <c r="M5" s="30">
        <f>SUM('[1]Liefermenge 2. Sais (5.16-4.17)'!M6+'[1]Liefermenge 3. Sais (5.17-4.18)'!M6)/120</f>
        <v>0</v>
      </c>
      <c r="N5" s="30">
        <f>SUM('[1]Liefermenge 2. Sais (5.16-4.17)'!N6+'[1]Liefermenge 3. Sais (5.17-4.18)'!N6)/120</f>
        <v>0</v>
      </c>
      <c r="O5" s="30">
        <f>SUM('[1]Liefermenge 2. Sais (5.16-4.17)'!O6+'[1]Liefermenge 3. Sais (5.17-4.18)'!O6)/120</f>
        <v>0</v>
      </c>
      <c r="P5" s="30">
        <f>SUM('[1]Liefermenge 2. Sais (5.16-4.17)'!P6+'[1]Liefermenge 3. Sais (5.17-4.18)'!P6)/120</f>
        <v>0</v>
      </c>
      <c r="Q5" s="30">
        <f>SUM('[1]Liefermenge 2. Sais (5.16-4.17)'!Q6+'[1]Liefermenge 3. Sais (5.17-4.18)'!Q6)/120</f>
        <v>0</v>
      </c>
      <c r="R5" s="30">
        <f>SUM('[1]Liefermenge 2. Sais (5.16-4.17)'!R6+'[1]Liefermenge 3. Sais (5.17-4.18)'!R6)/120</f>
        <v>0</v>
      </c>
      <c r="S5" s="30">
        <f>SUM('[1]Liefermenge 2. Sais (5.16-4.17)'!S6+'[1]Liefermenge 3. Sais (5.17-4.18)'!S6)/120</f>
        <v>0</v>
      </c>
      <c r="T5" s="30">
        <f>SUM('[1]Liefermenge 2. Sais (5.16-4.17)'!T6+'[1]Liefermenge 3. Sais (5.17-4.18)'!T6)/120</f>
        <v>0</v>
      </c>
      <c r="U5" s="30">
        <f>SUM('[1]Liefermenge 2. Sais (5.16-4.17)'!U6+'[1]Liefermenge 3. Sais (5.17-4.18)'!U6)/120</f>
        <v>0.20833333333333334</v>
      </c>
      <c r="V5" s="30">
        <f>SUM('[1]Liefermenge 2. Sais (5.16-4.17)'!V6+'[1]Liefermenge 3. Sais (5.17-4.18)'!V6)/120</f>
        <v>0.59166666666666667</v>
      </c>
      <c r="W5" s="30">
        <f>SUM('[1]Liefermenge 2. Sais (5.16-4.17)'!W6+'[1]Liefermenge 3. Sais (5.17-4.18)'!W6)/120</f>
        <v>0.1</v>
      </c>
      <c r="X5" s="30">
        <f>SUM('[1]Liefermenge 2. Sais (5.16-4.17)'!X6+'[1]Liefermenge 3. Sais (5.17-4.18)'!X6)/120</f>
        <v>0.05</v>
      </c>
      <c r="Y5" s="30">
        <f>SUM('[1]Liefermenge 2. Sais (5.16-4.17)'!Y6+'[1]Liefermenge 3. Sais (5.17-4.18)'!Y6)/120</f>
        <v>0.34166666666666667</v>
      </c>
      <c r="Z5" s="30">
        <f>SUM('[1]Liefermenge 2. Sais (5.16-4.17)'!Z6+'[1]Liefermenge 3. Sais (5.17-4.18)'!Z6)/120</f>
        <v>0.66666666666666663</v>
      </c>
      <c r="AA5" s="30">
        <f>SUM('[1]Liefermenge 2. Sais (5.16-4.17)'!AA6+'[1]Liefermenge 3. Sais (5.17-4.18)'!AA6)/120</f>
        <v>1.0166666666666666</v>
      </c>
      <c r="AB5" s="30">
        <f>SUM('[1]Liefermenge 2. Sais (5.16-4.17)'!AB6+'[1]Liefermenge 3. Sais (5.17-4.18)'!AB6)/120</f>
        <v>0.125</v>
      </c>
      <c r="AC5" s="30">
        <f>SUM('[1]Liefermenge 2. Sais (5.16-4.17)'!AC6+'[1]Liefermenge 3. Sais (5.17-4.18)'!AC6)/120</f>
        <v>0</v>
      </c>
      <c r="AD5" s="30">
        <f>SUM('[1]Liefermenge 2. Sais (5.16-4.17)'!AD6+'[1]Liefermenge 3. Sais (5.17-4.18)'!AD6)/120</f>
        <v>0</v>
      </c>
      <c r="AE5" s="30">
        <f>SUM('[1]Liefermenge 2. Sais (5.16-4.17)'!AE6+'[1]Liefermenge 3. Sais (5.17-4.18)'!AE6)/120</f>
        <v>0</v>
      </c>
      <c r="AF5" s="30">
        <f>SUM('[1]Liefermenge 2. Sais (5.16-4.17)'!AF6+'[1]Liefermenge 3. Sais (5.17-4.18)'!AF6)/120</f>
        <v>0</v>
      </c>
      <c r="AG5" s="30">
        <f>SUM('[1]Liefermenge 2. Sais (5.16-4.17)'!AG6+'[1]Liefermenge 3. Sais (5.17-4.18)'!AG6)/120</f>
        <v>0</v>
      </c>
      <c r="AH5" s="30">
        <f>SUM('[1]Liefermenge 2. Sais (5.16-4.17)'!AH6+'[1]Liefermenge 3. Sais (5.17-4.18)'!AH6)/120</f>
        <v>0</v>
      </c>
      <c r="AI5" s="30">
        <f>SUM('[1]Liefermenge 2. Sais (5.16-4.17)'!AI6+'[1]Liefermenge 3. Sais (5.17-4.18)'!AI6)/120</f>
        <v>0</v>
      </c>
      <c r="AJ5" s="30">
        <f>SUM('[1]Liefermenge 2. Sais (5.16-4.17)'!AJ6+'[1]Liefermenge 3. Sais (5.17-4.18)'!AJ6)/120</f>
        <v>0</v>
      </c>
      <c r="AK5" s="30">
        <f>SUM('[1]Liefermenge 2. Sais (5.16-4.17)'!AK6+'[1]Liefermenge 3. Sais (5.17-4.18)'!AK6)/120</f>
        <v>0</v>
      </c>
      <c r="AL5" s="30">
        <f>SUM('[1]Liefermenge 2. Sais (5.16-4.17)'!AL6+'[1]Liefermenge 3. Sais (5.17-4.18)'!AL6)/120</f>
        <v>0</v>
      </c>
      <c r="AM5" s="30">
        <f>SUM('[1]Liefermenge 2. Sais (5.16-4.17)'!AM6+'[1]Liefermenge 3. Sais (5.17-4.18)'!AM6)/120</f>
        <v>0</v>
      </c>
      <c r="AN5" s="30">
        <f>SUM('[1]Liefermenge 2. Sais (5.16-4.17)'!AN6+'[1]Liefermenge 3. Sais (5.17-4.18)'!AN6)/120</f>
        <v>0</v>
      </c>
      <c r="AO5" s="30">
        <f>SUM('[1]Liefermenge 2. Sais (5.16-4.17)'!AO6+'[1]Liefermenge 3. Sais (5.17-4.18)'!AO6)/120</f>
        <v>0</v>
      </c>
      <c r="AP5" s="30">
        <f>SUM('[1]Liefermenge 2. Sais (5.16-4.17)'!AP6+'[1]Liefermenge 3. Sais (5.17-4.18)'!AP6)/120</f>
        <v>0</v>
      </c>
      <c r="AQ5" s="30">
        <f>SUM('[1]Liefermenge 2. Sais (5.16-4.17)'!AQ6+'[1]Liefermenge 3. Sais (5.17-4.18)'!AQ6)/120</f>
        <v>0</v>
      </c>
      <c r="AR5" s="30">
        <f>SUM('[1]Liefermenge 2. Sais (5.16-4.17)'!AR6+'[1]Liefermenge 3. Sais (5.17-4.18)'!AR6)/120</f>
        <v>0</v>
      </c>
      <c r="AS5" s="30">
        <f>SUM('[1]Liefermenge 2. Sais (5.16-4.17)'!AS6+'[1]Liefermenge 3. Sais (5.17-4.18)'!AS6)/120</f>
        <v>0</v>
      </c>
      <c r="AT5" s="30">
        <f>SUM('[1]Liefermenge 2. Sais (5.16-4.17)'!AT6+'[1]Liefermenge 3. Sais (5.17-4.18)'!AT6)/120</f>
        <v>0</v>
      </c>
      <c r="AU5" s="30">
        <f>SUM('[1]Liefermenge 2. Sais (5.16-4.17)'!AU6+'[1]Liefermenge 3. Sais (5.17-4.18)'!AU6)/120</f>
        <v>0</v>
      </c>
      <c r="AV5" s="30">
        <f>SUM('[1]Liefermenge 2. Sais (5.16-4.17)'!AV6+'[1]Liefermenge 3. Sais (5.17-4.18)'!AV6)/120</f>
        <v>0</v>
      </c>
      <c r="AW5" s="30">
        <f>SUM('[1]Liefermenge 2. Sais (5.16-4.17)'!AW6+'[1]Liefermenge 3. Sais (5.17-4.18)'!AW6)/120</f>
        <v>0</v>
      </c>
      <c r="AX5" s="30">
        <f>SUM('[1]Liefermenge 2. Sais (5.16-4.17)'!AX6+'[1]Liefermenge 3. Sais (5.17-4.18)'!AX6)/120</f>
        <v>0</v>
      </c>
      <c r="AY5" s="30">
        <f>SUM('[1]Liefermenge 2. Sais (5.16-4.17)'!AY6+'[1]Liefermenge 3. Sais (5.17-4.18)'!AY6)/120</f>
        <v>0</v>
      </c>
      <c r="AZ5" s="30">
        <f>SUM('[1]Liefermenge 2. Sais (5.16-4.17)'!AZ6+'[1]Liefermenge 3. Sais (5.17-4.18)'!AZ6)/120</f>
        <v>0</v>
      </c>
      <c r="BA5" s="30">
        <f>SUM('[1]Liefermenge 2. Sais (5.16-4.17)'!BA6+'[1]Liefermenge 3. Sais (5.17-4.18)'!BA6)/120</f>
        <v>0</v>
      </c>
      <c r="BB5" s="30">
        <f>SUM('[1]Liefermenge 1. Sais (6.15-4.16)'!AX6+'[1]Liefermenge 2. Sais (5.16-4.17)'!BA6+'[1]Liefermenge 3. Sais (5.17-4.18)'!BA6)/120</f>
        <v>0</v>
      </c>
      <c r="BC5" s="31" t="s">
        <v>35</v>
      </c>
    </row>
    <row r="6" spans="1:55" x14ac:dyDescent="0.25">
      <c r="A6" s="32" t="s">
        <v>87</v>
      </c>
      <c r="B6" s="30">
        <f>SUM('[1]Liefermenge 2. Sais (5.16-4.17)'!B7+'[1]Liefermenge 3. Sais (5.17-4.18)'!B7)/120</f>
        <v>0</v>
      </c>
      <c r="C6" s="30">
        <f>SUM('[1]Liefermenge 2. Sais (5.16-4.17)'!C7+'[1]Liefermenge 3. Sais (5.17-4.18)'!C7)/120</f>
        <v>0</v>
      </c>
      <c r="D6" s="30">
        <f>SUM('[1]Liefermenge 2. Sais (5.16-4.17)'!D7+'[1]Liefermenge 3. Sais (5.17-4.18)'!D7)/120</f>
        <v>0</v>
      </c>
      <c r="E6" s="30">
        <f>SUM('[1]Liefermenge 2. Sais (5.16-4.17)'!E7+'[1]Liefermenge 3. Sais (5.17-4.18)'!E7)/120</f>
        <v>0</v>
      </c>
      <c r="F6" s="30">
        <f>SUM('[1]Liefermenge 2. Sais (5.16-4.17)'!F7+'[1]Liefermenge 3. Sais (5.17-4.18)'!F7)/120</f>
        <v>0</v>
      </c>
      <c r="G6" s="30">
        <f>SUM('[1]Liefermenge 2. Sais (5.16-4.17)'!G7+'[1]Liefermenge 3. Sais (5.17-4.18)'!G7)/120</f>
        <v>0</v>
      </c>
      <c r="H6" s="30">
        <f>SUM('[1]Liefermenge 2. Sais (5.16-4.17)'!H7+'[1]Liefermenge 3. Sais (5.17-4.18)'!H7)/120</f>
        <v>0</v>
      </c>
      <c r="I6" s="30">
        <f>SUM('[1]Liefermenge 2. Sais (5.16-4.17)'!I7+'[1]Liefermenge 3. Sais (5.17-4.18)'!I7)/120</f>
        <v>0</v>
      </c>
      <c r="J6" s="30">
        <f>SUM('[1]Liefermenge 2. Sais (5.16-4.17)'!J7+'[1]Liefermenge 3. Sais (5.17-4.18)'!J7)/120</f>
        <v>0</v>
      </c>
      <c r="K6" s="30">
        <f>SUM('[1]Liefermenge 2. Sais (5.16-4.17)'!K7+'[1]Liefermenge 3. Sais (5.17-4.18)'!K7)/120</f>
        <v>3.5000000000000003E-2</v>
      </c>
      <c r="L6" s="30">
        <f>SUM('[1]Liefermenge 2. Sais (5.16-4.17)'!L7+'[1]Liefermenge 3. Sais (5.17-4.18)'!L7)/120</f>
        <v>0</v>
      </c>
      <c r="M6" s="30">
        <f>SUM('[1]Liefermenge 2. Sais (5.16-4.17)'!M7+'[1]Liefermenge 3. Sais (5.17-4.18)'!M7)/120</f>
        <v>0</v>
      </c>
      <c r="N6" s="30">
        <f>SUM('[1]Liefermenge 2. Sais (5.16-4.17)'!N7+'[1]Liefermenge 3. Sais (5.17-4.18)'!N7)/120</f>
        <v>0.63500000000000001</v>
      </c>
      <c r="O6" s="30">
        <f>SUM('[1]Liefermenge 2. Sais (5.16-4.17)'!O7+'[1]Liefermenge 3. Sais (5.17-4.18)'!O7)/120</f>
        <v>0.23883333333333334</v>
      </c>
      <c r="P6" s="30">
        <f>SUM('[1]Liefermenge 2. Sais (5.16-4.17)'!P7+'[1]Liefermenge 3. Sais (5.17-4.18)'!P7)/120</f>
        <v>0.85883333333333334</v>
      </c>
      <c r="Q6" s="30">
        <f>SUM('[1]Liefermenge 2. Sais (5.16-4.17)'!Q7+'[1]Liefermenge 3. Sais (5.17-4.18)'!Q7)/120</f>
        <v>1.0266666666666666</v>
      </c>
      <c r="R6" s="30">
        <f>SUM('[1]Liefermenge 2. Sais (5.16-4.17)'!R7+'[1]Liefermenge 3. Sais (5.17-4.18)'!R7)/120</f>
        <v>0.82666666666666666</v>
      </c>
      <c r="S6" s="30">
        <f>SUM('[1]Liefermenge 2. Sais (5.16-4.17)'!S7+'[1]Liefermenge 3. Sais (5.17-4.18)'!S7)/120</f>
        <v>0.8</v>
      </c>
      <c r="T6" s="30">
        <f>SUM('[1]Liefermenge 2. Sais (5.16-4.17)'!T7+'[1]Liefermenge 3. Sais (5.17-4.18)'!T7)/120</f>
        <v>0.59166666666666667</v>
      </c>
      <c r="U6" s="30">
        <f>SUM('[1]Liefermenge 2. Sais (5.16-4.17)'!U7+'[1]Liefermenge 3. Sais (5.17-4.18)'!U7)/120</f>
        <v>0</v>
      </c>
      <c r="V6" s="30">
        <f>SUM('[1]Liefermenge 2. Sais (5.16-4.17)'!V7+'[1]Liefermenge 3. Sais (5.17-4.18)'!V7)/120</f>
        <v>1.6666666666666666E-2</v>
      </c>
      <c r="W6" s="30">
        <f>SUM('[1]Liefermenge 2. Sais (5.16-4.17)'!W7+'[1]Liefermenge 3. Sais (5.17-4.18)'!W7)/120</f>
        <v>0</v>
      </c>
      <c r="X6" s="30">
        <f>SUM('[1]Liefermenge 2. Sais (5.16-4.17)'!X7+'[1]Liefermenge 3. Sais (5.17-4.18)'!X7)/120</f>
        <v>1.6666666666666666E-2</v>
      </c>
      <c r="Y6" s="30">
        <f>SUM('[1]Liefermenge 2. Sais (5.16-4.17)'!Y7+'[1]Liefermenge 3. Sais (5.17-4.18)'!Y7)/120</f>
        <v>0</v>
      </c>
      <c r="Z6" s="30">
        <f>SUM('[1]Liefermenge 2. Sais (5.16-4.17)'!Z7+'[1]Liefermenge 3. Sais (5.17-4.18)'!Z7)/120</f>
        <v>0</v>
      </c>
      <c r="AA6" s="30">
        <f>SUM('[1]Liefermenge 2. Sais (5.16-4.17)'!AA7+'[1]Liefermenge 3. Sais (5.17-4.18)'!AA7)/120</f>
        <v>0</v>
      </c>
      <c r="AB6" s="30">
        <f>SUM('[1]Liefermenge 2. Sais (5.16-4.17)'!AB7+'[1]Liefermenge 3. Sais (5.17-4.18)'!AB7)/120</f>
        <v>0</v>
      </c>
      <c r="AC6" s="30">
        <f>SUM('[1]Liefermenge 2. Sais (5.16-4.17)'!AC7+'[1]Liefermenge 3. Sais (5.17-4.18)'!AC7)/120</f>
        <v>0</v>
      </c>
      <c r="AD6" s="30">
        <f>SUM('[1]Liefermenge 2. Sais (5.16-4.17)'!AD7+'[1]Liefermenge 3. Sais (5.17-4.18)'!AD7)/120</f>
        <v>0</v>
      </c>
      <c r="AE6" s="30">
        <f>SUM('[1]Liefermenge 2. Sais (5.16-4.17)'!AE7+'[1]Liefermenge 3. Sais (5.17-4.18)'!AE7)/120</f>
        <v>0</v>
      </c>
      <c r="AF6" s="30">
        <f>SUM('[1]Liefermenge 2. Sais (5.16-4.17)'!AF7+'[1]Liefermenge 3. Sais (5.17-4.18)'!AF7)/120</f>
        <v>0</v>
      </c>
      <c r="AG6" s="30">
        <f>SUM('[1]Liefermenge 2. Sais (5.16-4.17)'!AG7+'[1]Liefermenge 3. Sais (5.17-4.18)'!AG7)/120</f>
        <v>0</v>
      </c>
      <c r="AH6" s="30">
        <f>SUM('[1]Liefermenge 2. Sais (5.16-4.17)'!AH7+'[1]Liefermenge 3. Sais (5.17-4.18)'!AH7)/120</f>
        <v>0</v>
      </c>
      <c r="AI6" s="30">
        <f>SUM('[1]Liefermenge 2. Sais (5.16-4.17)'!AI7+'[1]Liefermenge 3. Sais (5.17-4.18)'!AI7)/120</f>
        <v>0</v>
      </c>
      <c r="AJ6" s="30">
        <f>SUM('[1]Liefermenge 2. Sais (5.16-4.17)'!AJ7+'[1]Liefermenge 3. Sais (5.17-4.18)'!AJ7)/120</f>
        <v>0</v>
      </c>
      <c r="AK6" s="30">
        <f>SUM('[1]Liefermenge 2. Sais (5.16-4.17)'!AK7+'[1]Liefermenge 3. Sais (5.17-4.18)'!AK7)/120</f>
        <v>0</v>
      </c>
      <c r="AL6" s="30">
        <f>SUM('[1]Liefermenge 2. Sais (5.16-4.17)'!AL7+'[1]Liefermenge 3. Sais (5.17-4.18)'!AL7)/120</f>
        <v>0</v>
      </c>
      <c r="AM6" s="30">
        <f>SUM('[1]Liefermenge 2. Sais (5.16-4.17)'!AM7+'[1]Liefermenge 3. Sais (5.17-4.18)'!AM7)/120</f>
        <v>0</v>
      </c>
      <c r="AN6" s="30">
        <f>SUM('[1]Liefermenge 2. Sais (5.16-4.17)'!AN7+'[1]Liefermenge 3. Sais (5.17-4.18)'!AN7)/120</f>
        <v>0</v>
      </c>
      <c r="AO6" s="30">
        <f>SUM('[1]Liefermenge 2. Sais (5.16-4.17)'!AO7+'[1]Liefermenge 3. Sais (5.17-4.18)'!AO7)/120</f>
        <v>0</v>
      </c>
      <c r="AP6" s="30">
        <f>SUM('[1]Liefermenge 2. Sais (5.16-4.17)'!AP7+'[1]Liefermenge 3. Sais (5.17-4.18)'!AP7)/120</f>
        <v>0</v>
      </c>
      <c r="AQ6" s="30">
        <f>SUM('[1]Liefermenge 2. Sais (5.16-4.17)'!AQ7+'[1]Liefermenge 3. Sais (5.17-4.18)'!AQ7)/120</f>
        <v>0</v>
      </c>
      <c r="AR6" s="30">
        <f>SUM('[1]Liefermenge 2. Sais (5.16-4.17)'!AR7+'[1]Liefermenge 3. Sais (5.17-4.18)'!AR7)/120</f>
        <v>0</v>
      </c>
      <c r="AS6" s="30">
        <f>SUM('[1]Liefermenge 2. Sais (5.16-4.17)'!AS7+'[1]Liefermenge 3. Sais (5.17-4.18)'!AS7)/120</f>
        <v>0</v>
      </c>
      <c r="AT6" s="30">
        <f>SUM('[1]Liefermenge 2. Sais (5.16-4.17)'!AT7+'[1]Liefermenge 3. Sais (5.17-4.18)'!AT7)/120</f>
        <v>0</v>
      </c>
      <c r="AU6" s="30">
        <f>SUM('[1]Liefermenge 2. Sais (5.16-4.17)'!AU7+'[1]Liefermenge 3. Sais (5.17-4.18)'!AU7)/120</f>
        <v>0</v>
      </c>
      <c r="AV6" s="30">
        <f>SUM('[1]Liefermenge 2. Sais (5.16-4.17)'!AV7+'[1]Liefermenge 3. Sais (5.17-4.18)'!AV7)/120</f>
        <v>0</v>
      </c>
      <c r="AW6" s="30">
        <f>SUM('[1]Liefermenge 2. Sais (5.16-4.17)'!AW7+'[1]Liefermenge 3. Sais (5.17-4.18)'!AW7)/120</f>
        <v>0</v>
      </c>
      <c r="AX6" s="30">
        <f>SUM('[1]Liefermenge 2. Sais (5.16-4.17)'!AX7+'[1]Liefermenge 3. Sais (5.17-4.18)'!AX7)/120</f>
        <v>0</v>
      </c>
      <c r="AY6" s="30">
        <f>SUM('[1]Liefermenge 2. Sais (5.16-4.17)'!AY7+'[1]Liefermenge 3. Sais (5.17-4.18)'!AY7)/120</f>
        <v>0</v>
      </c>
      <c r="AZ6" s="30">
        <f>SUM('[1]Liefermenge 2. Sais (5.16-4.17)'!AZ7+'[1]Liefermenge 3. Sais (5.17-4.18)'!AZ7)/120</f>
        <v>0</v>
      </c>
      <c r="BA6" s="30">
        <f>SUM('[1]Liefermenge 2. Sais (5.16-4.17)'!BA7+'[1]Liefermenge 3. Sais (5.17-4.18)'!BA7)/120</f>
        <v>0</v>
      </c>
      <c r="BB6" s="30">
        <f>SUM('[1]Liefermenge 1. Sais (6.15-4.16)'!AX7+'[1]Liefermenge 2. Sais (5.16-4.17)'!BA7+'[1]Liefermenge 3. Sais (5.17-4.18)'!BA7)/120</f>
        <v>0</v>
      </c>
      <c r="BC6" s="32" t="s">
        <v>87</v>
      </c>
    </row>
    <row r="7" spans="1:55" x14ac:dyDescent="0.25">
      <c r="A7" s="31" t="s">
        <v>37</v>
      </c>
      <c r="B7" s="30">
        <f>SUM('[1]Liefermenge 2. Sais (5.16-4.17)'!B8+'[1]Liefermenge 3. Sais (5.17-4.18)'!B8)/120</f>
        <v>0</v>
      </c>
      <c r="C7" s="30">
        <f>SUM('[1]Liefermenge 2. Sais (5.16-4.17)'!C8+'[1]Liefermenge 3. Sais (5.17-4.18)'!C8)/120</f>
        <v>0</v>
      </c>
      <c r="D7" s="30">
        <f>SUM('[1]Liefermenge 2. Sais (5.16-4.17)'!D8+'[1]Liefermenge 3. Sais (5.17-4.18)'!D8)/120</f>
        <v>0</v>
      </c>
      <c r="E7" s="30">
        <f>SUM('[1]Liefermenge 2. Sais (5.16-4.17)'!E8+'[1]Liefermenge 3. Sais (5.17-4.18)'!E8)/120</f>
        <v>0</v>
      </c>
      <c r="F7" s="30">
        <f>SUM('[1]Liefermenge 2. Sais (5.16-4.17)'!F8+'[1]Liefermenge 3. Sais (5.17-4.18)'!F8)/120</f>
        <v>0</v>
      </c>
      <c r="G7" s="30">
        <f>SUM('[1]Liefermenge 2. Sais (5.16-4.17)'!G8+'[1]Liefermenge 3. Sais (5.17-4.18)'!G8)/120</f>
        <v>0</v>
      </c>
      <c r="H7" s="30">
        <f>SUM('[1]Liefermenge 2. Sais (5.16-4.17)'!H8+'[1]Liefermenge 3. Sais (5.17-4.18)'!H8)/120</f>
        <v>0</v>
      </c>
      <c r="I7" s="30">
        <f>SUM('[1]Liefermenge 2. Sais (5.16-4.17)'!I8+'[1]Liefermenge 3. Sais (5.17-4.18)'!I8)/120</f>
        <v>0</v>
      </c>
      <c r="J7" s="30">
        <f>SUM('[1]Liefermenge 2. Sais (5.16-4.17)'!J8+'[1]Liefermenge 3. Sais (5.17-4.18)'!J8)/120</f>
        <v>0</v>
      </c>
      <c r="K7" s="30">
        <f>SUM('[1]Liefermenge 2. Sais (5.16-4.17)'!K8+'[1]Liefermenge 3. Sais (5.17-4.18)'!K8)/120</f>
        <v>0</v>
      </c>
      <c r="L7" s="30">
        <f>SUM('[1]Liefermenge 2. Sais (5.16-4.17)'!L8+'[1]Liefermenge 3. Sais (5.17-4.18)'!L8)/120</f>
        <v>0</v>
      </c>
      <c r="M7" s="30">
        <f>SUM('[1]Liefermenge 2. Sais (5.16-4.17)'!M8+'[1]Liefermenge 3. Sais (5.17-4.18)'!M8)/120</f>
        <v>0</v>
      </c>
      <c r="N7" s="30">
        <f>SUM('[1]Liefermenge 2. Sais (5.16-4.17)'!N8+'[1]Liefermenge 3. Sais (5.17-4.18)'!N8)/120</f>
        <v>0</v>
      </c>
      <c r="O7" s="30">
        <f>SUM('[1]Liefermenge 2. Sais (5.16-4.17)'!O8+'[1]Liefermenge 3. Sais (5.17-4.18)'!O8)/120</f>
        <v>0</v>
      </c>
      <c r="P7" s="30">
        <f>SUM('[1]Liefermenge 2. Sais (5.16-4.17)'!P8+'[1]Liefermenge 3. Sais (5.17-4.18)'!P8)/120</f>
        <v>0</v>
      </c>
      <c r="Q7" s="30">
        <f>SUM('[1]Liefermenge 2. Sais (5.16-4.17)'!Q8+'[1]Liefermenge 3. Sais (5.17-4.18)'!Q8)/120</f>
        <v>0</v>
      </c>
      <c r="R7" s="30">
        <f>SUM('[1]Liefermenge 2. Sais (5.16-4.17)'!R8+'[1]Liefermenge 3. Sais (5.17-4.18)'!R8)/120</f>
        <v>0</v>
      </c>
      <c r="S7" s="30">
        <f>SUM('[1]Liefermenge 2. Sais (5.16-4.17)'!S8+'[1]Liefermenge 3. Sais (5.17-4.18)'!S8)/120</f>
        <v>0.45166666666666672</v>
      </c>
      <c r="T7" s="30">
        <f>SUM('[1]Liefermenge 2. Sais (5.16-4.17)'!T8+'[1]Liefermenge 3. Sais (5.17-4.18)'!T8)/120</f>
        <v>0</v>
      </c>
      <c r="U7" s="30">
        <f>SUM('[1]Liefermenge 2. Sais (5.16-4.17)'!U8+'[1]Liefermenge 3. Sais (5.17-4.18)'!U8)/120</f>
        <v>0</v>
      </c>
      <c r="V7" s="30">
        <f>SUM('[1]Liefermenge 2. Sais (5.16-4.17)'!V8+'[1]Liefermenge 3. Sais (5.17-4.18)'!V8)/120</f>
        <v>0.13333333333333333</v>
      </c>
      <c r="W7" s="30">
        <f>SUM('[1]Liefermenge 2. Sais (5.16-4.17)'!W8+'[1]Liefermenge 3. Sais (5.17-4.18)'!W8)/120</f>
        <v>0.155</v>
      </c>
      <c r="X7" s="30">
        <f>SUM('[1]Liefermenge 2. Sais (5.16-4.17)'!X8+'[1]Liefermenge 3. Sais (5.17-4.18)'!X8)/120</f>
        <v>7.8666666666666663E-2</v>
      </c>
      <c r="Y7" s="30">
        <f>SUM('[1]Liefermenge 2. Sais (5.16-4.17)'!Y8+'[1]Liefermenge 3. Sais (5.17-4.18)'!Y8)/120</f>
        <v>0</v>
      </c>
      <c r="Z7" s="30">
        <f>SUM('[1]Liefermenge 2. Sais (5.16-4.17)'!Z8+'[1]Liefermenge 3. Sais (5.17-4.18)'!Z8)/120</f>
        <v>0</v>
      </c>
      <c r="AA7" s="30">
        <f>SUM('[1]Liefermenge 2. Sais (5.16-4.17)'!AA8+'[1]Liefermenge 3. Sais (5.17-4.18)'!AA8)/120</f>
        <v>0</v>
      </c>
      <c r="AB7" s="30">
        <f>SUM('[1]Liefermenge 2. Sais (5.16-4.17)'!AB8+'[1]Liefermenge 3. Sais (5.17-4.18)'!AB8)/120</f>
        <v>7.4999999999999997E-2</v>
      </c>
      <c r="AC7" s="30">
        <f>SUM('[1]Liefermenge 2. Sais (5.16-4.17)'!AC8+'[1]Liefermenge 3. Sais (5.17-4.18)'!AC8)/120</f>
        <v>0</v>
      </c>
      <c r="AD7" s="30">
        <f>SUM('[1]Liefermenge 2. Sais (5.16-4.17)'!AD8+'[1]Liefermenge 3. Sais (5.17-4.18)'!AD8)/120</f>
        <v>0</v>
      </c>
      <c r="AE7" s="30">
        <f>SUM('[1]Liefermenge 2. Sais (5.16-4.17)'!AE8+'[1]Liefermenge 3. Sais (5.17-4.18)'!AE8)/120</f>
        <v>0</v>
      </c>
      <c r="AF7" s="30">
        <f>SUM('[1]Liefermenge 2. Sais (5.16-4.17)'!AF8+'[1]Liefermenge 3. Sais (5.17-4.18)'!AF8)/120</f>
        <v>0</v>
      </c>
      <c r="AG7" s="30">
        <f>SUM('[1]Liefermenge 2. Sais (5.16-4.17)'!AG8+'[1]Liefermenge 3. Sais (5.17-4.18)'!AG8)/120</f>
        <v>0</v>
      </c>
      <c r="AH7" s="30">
        <f>SUM('[1]Liefermenge 2. Sais (5.16-4.17)'!AH8+'[1]Liefermenge 3. Sais (5.17-4.18)'!AH8)/120</f>
        <v>0</v>
      </c>
      <c r="AI7" s="30">
        <f>SUM('[1]Liefermenge 2. Sais (5.16-4.17)'!AI8+'[1]Liefermenge 3. Sais (5.17-4.18)'!AI8)/120</f>
        <v>0</v>
      </c>
      <c r="AJ7" s="30">
        <f>SUM('[1]Liefermenge 2. Sais (5.16-4.17)'!AJ8+'[1]Liefermenge 3. Sais (5.17-4.18)'!AJ8)/120</f>
        <v>0</v>
      </c>
      <c r="AK7" s="30">
        <f>SUM('[1]Liefermenge 2. Sais (5.16-4.17)'!AK8+'[1]Liefermenge 3. Sais (5.17-4.18)'!AK8)/120</f>
        <v>0</v>
      </c>
      <c r="AL7" s="30">
        <f>SUM('[1]Liefermenge 2. Sais (5.16-4.17)'!AL8+'[1]Liefermenge 3. Sais (5.17-4.18)'!AL8)/120</f>
        <v>0</v>
      </c>
      <c r="AM7" s="30">
        <f>SUM('[1]Liefermenge 2. Sais (5.16-4.17)'!AM8+'[1]Liefermenge 3. Sais (5.17-4.18)'!AM8)/120</f>
        <v>0</v>
      </c>
      <c r="AN7" s="30">
        <f>SUM('[1]Liefermenge 2. Sais (5.16-4.17)'!AN8+'[1]Liefermenge 3. Sais (5.17-4.18)'!AN8)/120</f>
        <v>0</v>
      </c>
      <c r="AO7" s="30">
        <f>SUM('[1]Liefermenge 2. Sais (5.16-4.17)'!AO8+'[1]Liefermenge 3. Sais (5.17-4.18)'!AO8)/120</f>
        <v>0</v>
      </c>
      <c r="AP7" s="30">
        <f>SUM('[1]Liefermenge 2. Sais (5.16-4.17)'!AP8+'[1]Liefermenge 3. Sais (5.17-4.18)'!AP8)/120</f>
        <v>0</v>
      </c>
      <c r="AQ7" s="30">
        <f>SUM('[1]Liefermenge 2. Sais (5.16-4.17)'!AQ8+'[1]Liefermenge 3. Sais (5.17-4.18)'!AQ8)/120</f>
        <v>0</v>
      </c>
      <c r="AR7" s="30">
        <f>SUM('[1]Liefermenge 2. Sais (5.16-4.17)'!AR8+'[1]Liefermenge 3. Sais (5.17-4.18)'!AR8)/120</f>
        <v>0</v>
      </c>
      <c r="AS7" s="30">
        <f>SUM('[1]Liefermenge 2. Sais (5.16-4.17)'!AS8+'[1]Liefermenge 3. Sais (5.17-4.18)'!AS8)/120</f>
        <v>0</v>
      </c>
      <c r="AT7" s="30">
        <f>SUM('[1]Liefermenge 2. Sais (5.16-4.17)'!AT8+'[1]Liefermenge 3. Sais (5.17-4.18)'!AT8)/120</f>
        <v>0</v>
      </c>
      <c r="AU7" s="30">
        <f>SUM('[1]Liefermenge 2. Sais (5.16-4.17)'!AU8+'[1]Liefermenge 3. Sais (5.17-4.18)'!AU8)/120</f>
        <v>0</v>
      </c>
      <c r="AV7" s="30">
        <f>SUM('[1]Liefermenge 2. Sais (5.16-4.17)'!AV8+'[1]Liefermenge 3. Sais (5.17-4.18)'!AV8)/120</f>
        <v>0</v>
      </c>
      <c r="AW7" s="30">
        <f>SUM('[1]Liefermenge 2. Sais (5.16-4.17)'!AW8+'[1]Liefermenge 3. Sais (5.17-4.18)'!AW8)/120</f>
        <v>0</v>
      </c>
      <c r="AX7" s="30">
        <f>SUM('[1]Liefermenge 2. Sais (5.16-4.17)'!AX8+'[1]Liefermenge 3. Sais (5.17-4.18)'!AX8)/120</f>
        <v>0</v>
      </c>
      <c r="AY7" s="30">
        <f>SUM('[1]Liefermenge 2. Sais (5.16-4.17)'!AY8+'[1]Liefermenge 3. Sais (5.17-4.18)'!AY8)/120</f>
        <v>0</v>
      </c>
      <c r="AZ7" s="30">
        <f>SUM('[1]Liefermenge 2. Sais (5.16-4.17)'!AZ8+'[1]Liefermenge 3. Sais (5.17-4.18)'!AZ8)/120</f>
        <v>0</v>
      </c>
      <c r="BA7" s="30">
        <f>SUM('[1]Liefermenge 2. Sais (5.16-4.17)'!BA8+'[1]Liefermenge 3. Sais (5.17-4.18)'!BA8)/120</f>
        <v>0</v>
      </c>
      <c r="BB7" s="30">
        <f>SUM('[1]Liefermenge 1. Sais (6.15-4.16)'!AX8+'[1]Liefermenge 2. Sais (5.16-4.17)'!BA8+'[1]Liefermenge 3. Sais (5.17-4.18)'!BA8)/120</f>
        <v>0</v>
      </c>
      <c r="BC7" s="31" t="s">
        <v>37</v>
      </c>
    </row>
    <row r="8" spans="1:55" x14ac:dyDescent="0.25">
      <c r="A8" s="13" t="s">
        <v>38</v>
      </c>
      <c r="B8" s="30">
        <f>SUM('[1]Liefermenge 2. Sais (5.16-4.17)'!B9+'[1]Liefermenge 3. Sais (5.17-4.18)'!B9)/120</f>
        <v>0</v>
      </c>
      <c r="C8" s="30">
        <f>SUM('[1]Liefermenge 2. Sais (5.16-4.17)'!C9+'[1]Liefermenge 3. Sais (5.17-4.18)'!C9)/120</f>
        <v>0</v>
      </c>
      <c r="D8" s="30">
        <f>SUM('[1]Liefermenge 2. Sais (5.16-4.17)'!D9+'[1]Liefermenge 3. Sais (5.17-4.18)'!D9)/120</f>
        <v>0</v>
      </c>
      <c r="E8" s="30">
        <f>SUM('[1]Liefermenge 2. Sais (5.16-4.17)'!E9+'[1]Liefermenge 3. Sais (5.17-4.18)'!E9)/120</f>
        <v>0</v>
      </c>
      <c r="F8" s="30">
        <f>SUM('[1]Liefermenge 2. Sais (5.16-4.17)'!F9+'[1]Liefermenge 3. Sais (5.17-4.18)'!F9)/120</f>
        <v>0</v>
      </c>
      <c r="G8" s="30">
        <f>SUM('[1]Liefermenge 2. Sais (5.16-4.17)'!G9+'[1]Liefermenge 3. Sais (5.17-4.18)'!G9)/120</f>
        <v>0</v>
      </c>
      <c r="H8" s="30">
        <f>SUM('[1]Liefermenge 2. Sais (5.16-4.17)'!H9+'[1]Liefermenge 3. Sais (5.17-4.18)'!H9)/120</f>
        <v>0</v>
      </c>
      <c r="I8" s="30">
        <f>SUM('[1]Liefermenge 2. Sais (5.16-4.17)'!I9+'[1]Liefermenge 3. Sais (5.17-4.18)'!I9)/120</f>
        <v>0</v>
      </c>
      <c r="J8" s="30">
        <f>SUM('[1]Liefermenge 2. Sais (5.16-4.17)'!J9+'[1]Liefermenge 3. Sais (5.17-4.18)'!J9)/120</f>
        <v>0</v>
      </c>
      <c r="K8" s="30">
        <f>SUM('[1]Liefermenge 2. Sais (5.16-4.17)'!K9+'[1]Liefermenge 3. Sais (5.17-4.18)'!K9)/120</f>
        <v>0</v>
      </c>
      <c r="L8" s="30">
        <f>SUM('[1]Liefermenge 2. Sais (5.16-4.17)'!L9+'[1]Liefermenge 3. Sais (5.17-4.18)'!L9)/120</f>
        <v>0</v>
      </c>
      <c r="M8" s="30">
        <f>SUM('[1]Liefermenge 2. Sais (5.16-4.17)'!M9+'[1]Liefermenge 3. Sais (5.17-4.18)'!M9)/120</f>
        <v>0</v>
      </c>
      <c r="N8" s="30">
        <f>SUM('[1]Liefermenge 2. Sais (5.16-4.17)'!N9+'[1]Liefermenge 3. Sais (5.17-4.18)'!N9)/120</f>
        <v>0</v>
      </c>
      <c r="O8" s="30">
        <f>SUM('[1]Liefermenge 2. Sais (5.16-4.17)'!O9+'[1]Liefermenge 3. Sais (5.17-4.18)'!O9)/120</f>
        <v>0.16083333333333333</v>
      </c>
      <c r="P8" s="30">
        <f>SUM('[1]Liefermenge 2. Sais (5.16-4.17)'!P9+'[1]Liefermenge 3. Sais (5.17-4.18)'!P9)/120</f>
        <v>0</v>
      </c>
      <c r="Q8" s="30">
        <f>SUM('[1]Liefermenge 2. Sais (5.16-4.17)'!Q9+'[1]Liefermenge 3. Sais (5.17-4.18)'!Q9)/120</f>
        <v>0.245</v>
      </c>
      <c r="R8" s="30">
        <f>SUM('[1]Liefermenge 2. Sais (5.16-4.17)'!R9+'[1]Liefermenge 3. Sais (5.17-4.18)'!R9)/120</f>
        <v>0.24583333333333332</v>
      </c>
      <c r="S8" s="30">
        <f>SUM('[1]Liefermenge 2. Sais (5.16-4.17)'!S9+'[1]Liefermenge 3. Sais (5.17-4.18)'!S9)/120</f>
        <v>0.19499999999999998</v>
      </c>
      <c r="T8" s="30">
        <f>SUM('[1]Liefermenge 2. Sais (5.16-4.17)'!T9+'[1]Liefermenge 3. Sais (5.17-4.18)'!T9)/120</f>
        <v>0.19</v>
      </c>
      <c r="U8" s="30">
        <f>SUM('[1]Liefermenge 2. Sais (5.16-4.17)'!U9+'[1]Liefermenge 3. Sais (5.17-4.18)'!U9)/120</f>
        <v>0</v>
      </c>
      <c r="V8" s="30">
        <f>SUM('[1]Liefermenge 2. Sais (5.16-4.17)'!V9+'[1]Liefermenge 3. Sais (5.17-4.18)'!V9)/120</f>
        <v>0.21416666666666667</v>
      </c>
      <c r="W8" s="30">
        <f>SUM('[1]Liefermenge 2. Sais (5.16-4.17)'!W9+'[1]Liefermenge 3. Sais (5.17-4.18)'!W9)/120</f>
        <v>0</v>
      </c>
      <c r="X8" s="30">
        <f>SUM('[1]Liefermenge 2. Sais (5.16-4.17)'!X9+'[1]Liefermenge 3. Sais (5.17-4.18)'!X9)/120</f>
        <v>0.35</v>
      </c>
      <c r="Y8" s="30">
        <f>SUM('[1]Liefermenge 2. Sais (5.16-4.17)'!Y9+'[1]Liefermenge 3. Sais (5.17-4.18)'!Y9)/120</f>
        <v>0</v>
      </c>
      <c r="Z8" s="30">
        <f>SUM('[1]Liefermenge 2. Sais (5.16-4.17)'!Z9+'[1]Liefermenge 3. Sais (5.17-4.18)'!Z9)/120</f>
        <v>0</v>
      </c>
      <c r="AA8" s="30">
        <f>SUM('[1]Liefermenge 2. Sais (5.16-4.17)'!AA9+'[1]Liefermenge 3. Sais (5.17-4.18)'!AA9)/120</f>
        <v>0</v>
      </c>
      <c r="AB8" s="30">
        <f>SUM('[1]Liefermenge 2. Sais (5.16-4.17)'!AB9+'[1]Liefermenge 3. Sais (5.17-4.18)'!AB9)/120</f>
        <v>0</v>
      </c>
      <c r="AC8" s="30">
        <f>SUM('[1]Liefermenge 2. Sais (5.16-4.17)'!AC9+'[1]Liefermenge 3. Sais (5.17-4.18)'!AC9)/120</f>
        <v>0</v>
      </c>
      <c r="AD8" s="30">
        <f>SUM('[1]Liefermenge 2. Sais (5.16-4.17)'!AD9+'[1]Liefermenge 3. Sais (5.17-4.18)'!AD9)/120</f>
        <v>0</v>
      </c>
      <c r="AE8" s="30">
        <f>SUM('[1]Liefermenge 2. Sais (5.16-4.17)'!AE9+'[1]Liefermenge 3. Sais (5.17-4.18)'!AE9)/120</f>
        <v>0</v>
      </c>
      <c r="AF8" s="30">
        <f>SUM('[1]Liefermenge 2. Sais (5.16-4.17)'!AF9+'[1]Liefermenge 3. Sais (5.17-4.18)'!AF9)/120</f>
        <v>0</v>
      </c>
      <c r="AG8" s="30">
        <f>SUM('[1]Liefermenge 2. Sais (5.16-4.17)'!AG9+'[1]Liefermenge 3. Sais (5.17-4.18)'!AG9)/120</f>
        <v>0</v>
      </c>
      <c r="AH8" s="30">
        <f>SUM('[1]Liefermenge 2. Sais (5.16-4.17)'!AH9+'[1]Liefermenge 3. Sais (5.17-4.18)'!AH9)/120</f>
        <v>0</v>
      </c>
      <c r="AI8" s="30">
        <f>SUM('[1]Liefermenge 2. Sais (5.16-4.17)'!AI9+'[1]Liefermenge 3. Sais (5.17-4.18)'!AI9)/120</f>
        <v>0</v>
      </c>
      <c r="AJ8" s="30">
        <f>SUM('[1]Liefermenge 2. Sais (5.16-4.17)'!AJ9+'[1]Liefermenge 3. Sais (5.17-4.18)'!AJ9)/120</f>
        <v>0</v>
      </c>
      <c r="AK8" s="30">
        <f>SUM('[1]Liefermenge 2. Sais (5.16-4.17)'!AK9+'[1]Liefermenge 3. Sais (5.17-4.18)'!AK9)/120</f>
        <v>0</v>
      </c>
      <c r="AL8" s="30">
        <f>SUM('[1]Liefermenge 2. Sais (5.16-4.17)'!AL9+'[1]Liefermenge 3. Sais (5.17-4.18)'!AL9)/120</f>
        <v>0</v>
      </c>
      <c r="AM8" s="30">
        <f>SUM('[1]Liefermenge 2. Sais (5.16-4.17)'!AM9+'[1]Liefermenge 3. Sais (5.17-4.18)'!AM9)/120</f>
        <v>0</v>
      </c>
      <c r="AN8" s="30">
        <f>SUM('[1]Liefermenge 2. Sais (5.16-4.17)'!AN9+'[1]Liefermenge 3. Sais (5.17-4.18)'!AN9)/120</f>
        <v>0</v>
      </c>
      <c r="AO8" s="30">
        <f>SUM('[1]Liefermenge 2. Sais (5.16-4.17)'!AO9+'[1]Liefermenge 3. Sais (5.17-4.18)'!AO9)/120</f>
        <v>0</v>
      </c>
      <c r="AP8" s="30">
        <f>SUM('[1]Liefermenge 2. Sais (5.16-4.17)'!AP9+'[1]Liefermenge 3. Sais (5.17-4.18)'!AP9)/120</f>
        <v>0</v>
      </c>
      <c r="AQ8" s="30">
        <f>SUM('[1]Liefermenge 2. Sais (5.16-4.17)'!AQ9+'[1]Liefermenge 3. Sais (5.17-4.18)'!AQ9)/120</f>
        <v>0</v>
      </c>
      <c r="AR8" s="30">
        <f>SUM('[1]Liefermenge 2. Sais (5.16-4.17)'!AR9+'[1]Liefermenge 3. Sais (5.17-4.18)'!AR9)/120</f>
        <v>0</v>
      </c>
      <c r="AS8" s="30">
        <f>SUM('[1]Liefermenge 2. Sais (5.16-4.17)'!AS9+'[1]Liefermenge 3. Sais (5.17-4.18)'!AS9)/120</f>
        <v>0</v>
      </c>
      <c r="AT8" s="30">
        <f>SUM('[1]Liefermenge 2. Sais (5.16-4.17)'!AT9+'[1]Liefermenge 3. Sais (5.17-4.18)'!AT9)/120</f>
        <v>0</v>
      </c>
      <c r="AU8" s="30">
        <f>SUM('[1]Liefermenge 2. Sais (5.16-4.17)'!AU9+'[1]Liefermenge 3. Sais (5.17-4.18)'!AU9)/120</f>
        <v>0</v>
      </c>
      <c r="AV8" s="30">
        <f>SUM('[1]Liefermenge 2. Sais (5.16-4.17)'!AV9+'[1]Liefermenge 3. Sais (5.17-4.18)'!AV9)/120</f>
        <v>0</v>
      </c>
      <c r="AW8" s="30">
        <f>SUM('[1]Liefermenge 2. Sais (5.16-4.17)'!AW9+'[1]Liefermenge 3. Sais (5.17-4.18)'!AW9)/120</f>
        <v>0</v>
      </c>
      <c r="AX8" s="30">
        <f>SUM('[1]Liefermenge 2. Sais (5.16-4.17)'!AX9+'[1]Liefermenge 3. Sais (5.17-4.18)'!AX9)/120</f>
        <v>0</v>
      </c>
      <c r="AY8" s="30">
        <f>SUM('[1]Liefermenge 2. Sais (5.16-4.17)'!AY9+'[1]Liefermenge 3. Sais (5.17-4.18)'!AY9)/120</f>
        <v>0</v>
      </c>
      <c r="AZ8" s="30">
        <f>SUM('[1]Liefermenge 2. Sais (5.16-4.17)'!AZ9+'[1]Liefermenge 3. Sais (5.17-4.18)'!AZ9)/120</f>
        <v>0</v>
      </c>
      <c r="BA8" s="30">
        <f>SUM('[1]Liefermenge 2. Sais (5.16-4.17)'!BA9+'[1]Liefermenge 3. Sais (5.17-4.18)'!BA9)/120</f>
        <v>0</v>
      </c>
      <c r="BB8" s="30">
        <f>SUM('[1]Liefermenge 1. Sais (6.15-4.16)'!AX9+'[1]Liefermenge 2. Sais (5.16-4.17)'!BA9+'[1]Liefermenge 3. Sais (5.17-4.18)'!BA9)/120</f>
        <v>0</v>
      </c>
      <c r="BC8" s="13" t="s">
        <v>38</v>
      </c>
    </row>
    <row r="9" spans="1:55" x14ac:dyDescent="0.25">
      <c r="A9" s="31" t="s">
        <v>39</v>
      </c>
      <c r="B9" s="30">
        <f>SUM('[1]Liefermenge 2. Sais (5.16-4.17)'!B10+'[1]Liefermenge 3. Sais (5.17-4.18)'!B10)/120</f>
        <v>0</v>
      </c>
      <c r="C9" s="30">
        <f>SUM('[1]Liefermenge 2. Sais (5.16-4.17)'!C10+'[1]Liefermenge 3. Sais (5.17-4.18)'!C10)/120</f>
        <v>0</v>
      </c>
      <c r="D9" s="30">
        <f>SUM('[1]Liefermenge 2. Sais (5.16-4.17)'!D10+'[1]Liefermenge 3. Sais (5.17-4.18)'!D10)/120</f>
        <v>0</v>
      </c>
      <c r="E9" s="30">
        <f>SUM('[1]Liefermenge 2. Sais (5.16-4.17)'!E10+'[1]Liefermenge 3. Sais (5.17-4.18)'!E10)/120</f>
        <v>0</v>
      </c>
      <c r="F9" s="30">
        <f>SUM('[1]Liefermenge 2. Sais (5.16-4.17)'!F10+'[1]Liefermenge 3. Sais (5.17-4.18)'!F10)/120</f>
        <v>0</v>
      </c>
      <c r="G9" s="30">
        <f>SUM('[1]Liefermenge 2. Sais (5.16-4.17)'!G10+'[1]Liefermenge 3. Sais (5.17-4.18)'!G10)/120</f>
        <v>0</v>
      </c>
      <c r="H9" s="30">
        <f>SUM('[1]Liefermenge 2. Sais (5.16-4.17)'!H10+'[1]Liefermenge 3. Sais (5.17-4.18)'!H10)/120</f>
        <v>0</v>
      </c>
      <c r="I9" s="30">
        <f>SUM('[1]Liefermenge 2. Sais (5.16-4.17)'!I10+'[1]Liefermenge 3. Sais (5.17-4.18)'!I10)/120</f>
        <v>0</v>
      </c>
      <c r="J9" s="30">
        <f>SUM('[1]Liefermenge 2. Sais (5.16-4.17)'!J10+'[1]Liefermenge 3. Sais (5.17-4.18)'!J10)/120</f>
        <v>0</v>
      </c>
      <c r="K9" s="30">
        <f>SUM('[1]Liefermenge 2. Sais (5.16-4.17)'!K10+'[1]Liefermenge 3. Sais (5.17-4.18)'!K10)/120</f>
        <v>0</v>
      </c>
      <c r="L9" s="30">
        <f>SUM('[1]Liefermenge 2. Sais (5.16-4.17)'!L10+'[1]Liefermenge 3. Sais (5.17-4.18)'!L10)/120</f>
        <v>0</v>
      </c>
      <c r="M9" s="30">
        <f>SUM('[1]Liefermenge 2. Sais (5.16-4.17)'!M10+'[1]Liefermenge 3. Sais (5.17-4.18)'!M10)/120</f>
        <v>0</v>
      </c>
      <c r="N9" s="30">
        <f>SUM('[1]Liefermenge 2. Sais (5.16-4.17)'!N10+'[1]Liefermenge 3. Sais (5.17-4.18)'!N10)/120</f>
        <v>0</v>
      </c>
      <c r="O9" s="30">
        <f>SUM('[1]Liefermenge 2. Sais (5.16-4.17)'!O10+'[1]Liefermenge 3. Sais (5.17-4.18)'!O10)/120</f>
        <v>0</v>
      </c>
      <c r="P9" s="30">
        <f>SUM('[1]Liefermenge 2. Sais (5.16-4.17)'!P10+'[1]Liefermenge 3. Sais (5.17-4.18)'!P10)/120</f>
        <v>0</v>
      </c>
      <c r="Q9" s="30">
        <f>SUM('[1]Liefermenge 2. Sais (5.16-4.17)'!Q10+'[1]Liefermenge 3. Sais (5.17-4.18)'!Q10)/120</f>
        <v>0</v>
      </c>
      <c r="R9" s="30">
        <f>SUM('[1]Liefermenge 2. Sais (5.16-4.17)'!R10+'[1]Liefermenge 3. Sais (5.17-4.18)'!R10)/120</f>
        <v>0</v>
      </c>
      <c r="S9" s="30">
        <f>SUM('[1]Liefermenge 2. Sais (5.16-4.17)'!S10+'[1]Liefermenge 3. Sais (5.17-4.18)'!S10)/120</f>
        <v>0</v>
      </c>
      <c r="T9" s="30">
        <f>SUM('[1]Liefermenge 2. Sais (5.16-4.17)'!T10+'[1]Liefermenge 3. Sais (5.17-4.18)'!T10)/120</f>
        <v>0</v>
      </c>
      <c r="U9" s="30">
        <f>SUM('[1]Liefermenge 2. Sais (5.16-4.17)'!U10+'[1]Liefermenge 3. Sais (5.17-4.18)'!U10)/120</f>
        <v>0</v>
      </c>
      <c r="V9" s="30">
        <f>SUM('[1]Liefermenge 2. Sais (5.16-4.17)'!V10+'[1]Liefermenge 3. Sais (5.17-4.18)'!V10)/120</f>
        <v>0</v>
      </c>
      <c r="W9" s="30">
        <f>SUM('[1]Liefermenge 2. Sais (5.16-4.17)'!W10+'[1]Liefermenge 3. Sais (5.17-4.18)'!W10)/120</f>
        <v>0</v>
      </c>
      <c r="X9" s="30">
        <f>SUM('[1]Liefermenge 2. Sais (5.16-4.17)'!X10+'[1]Liefermenge 3. Sais (5.17-4.18)'!X10)/120</f>
        <v>0</v>
      </c>
      <c r="Y9" s="30">
        <f>SUM('[1]Liefermenge 2. Sais (5.16-4.17)'!Y10+'[1]Liefermenge 3. Sais (5.17-4.18)'!Y10)/120</f>
        <v>0</v>
      </c>
      <c r="Z9" s="30">
        <f>SUM('[1]Liefermenge 2. Sais (5.16-4.17)'!Z10+'[1]Liefermenge 3. Sais (5.17-4.18)'!Z10)/120</f>
        <v>0</v>
      </c>
      <c r="AA9" s="30">
        <f>SUM('[1]Liefermenge 2. Sais (5.16-4.17)'!AA10+'[1]Liefermenge 3. Sais (5.17-4.18)'!AA10)/120</f>
        <v>0</v>
      </c>
      <c r="AB9" s="30">
        <f>SUM('[1]Liefermenge 2. Sais (5.16-4.17)'!AB10+'[1]Liefermenge 3. Sais (5.17-4.18)'!AB10)/120</f>
        <v>0</v>
      </c>
      <c r="AC9" s="30">
        <f>SUM('[1]Liefermenge 2. Sais (5.16-4.17)'!AC10+'[1]Liefermenge 3. Sais (5.17-4.18)'!AC10)/120</f>
        <v>0</v>
      </c>
      <c r="AD9" s="30">
        <f>SUM('[1]Liefermenge 2. Sais (5.16-4.17)'!AD10+'[1]Liefermenge 3. Sais (5.17-4.18)'!AD10)/120</f>
        <v>0</v>
      </c>
      <c r="AE9" s="30">
        <f>SUM('[1]Liefermenge 2. Sais (5.16-4.17)'!AE10+'[1]Liefermenge 3. Sais (5.17-4.18)'!AE10)/120</f>
        <v>0.89166666666666672</v>
      </c>
      <c r="AF9" s="30">
        <f>SUM('[1]Liefermenge 2. Sais (5.16-4.17)'!AF10+'[1]Liefermenge 3. Sais (5.17-4.18)'!AF10)/120</f>
        <v>0</v>
      </c>
      <c r="AG9" s="30">
        <f>SUM('[1]Liefermenge 2. Sais (5.16-4.17)'!AG10+'[1]Liefermenge 3. Sais (5.17-4.18)'!AG10)/120</f>
        <v>0</v>
      </c>
      <c r="AH9" s="30">
        <f>SUM('[1]Liefermenge 2. Sais (5.16-4.17)'!AH10+'[1]Liefermenge 3. Sais (5.17-4.18)'!AH10)/120</f>
        <v>0.17499999999999999</v>
      </c>
      <c r="AI9" s="30">
        <f>SUM('[1]Liefermenge 2. Sais (5.16-4.17)'!AI10+'[1]Liefermenge 3. Sais (5.17-4.18)'!AI10)/120</f>
        <v>0</v>
      </c>
      <c r="AJ9" s="30">
        <f>SUM('[1]Liefermenge 2. Sais (5.16-4.17)'!AJ10+'[1]Liefermenge 3. Sais (5.17-4.18)'!AJ10)/120</f>
        <v>0</v>
      </c>
      <c r="AK9" s="30">
        <f>SUM('[1]Liefermenge 2. Sais (5.16-4.17)'!AK10+'[1]Liefermenge 3. Sais (5.17-4.18)'!AK10)/120</f>
        <v>0</v>
      </c>
      <c r="AL9" s="30">
        <f>SUM('[1]Liefermenge 2. Sais (5.16-4.17)'!AL10+'[1]Liefermenge 3. Sais (5.17-4.18)'!AL10)/120</f>
        <v>0</v>
      </c>
      <c r="AM9" s="30">
        <f>SUM('[1]Liefermenge 2. Sais (5.16-4.17)'!AM10+'[1]Liefermenge 3. Sais (5.17-4.18)'!AM10)/120</f>
        <v>0</v>
      </c>
      <c r="AN9" s="30">
        <f>SUM('[1]Liefermenge 2. Sais (5.16-4.17)'!AN10+'[1]Liefermenge 3. Sais (5.17-4.18)'!AN10)/120</f>
        <v>0</v>
      </c>
      <c r="AO9" s="30">
        <f>SUM('[1]Liefermenge 2. Sais (5.16-4.17)'!AO10+'[1]Liefermenge 3. Sais (5.17-4.18)'!AO10)/120</f>
        <v>0</v>
      </c>
      <c r="AP9" s="30">
        <f>SUM('[1]Liefermenge 2. Sais (5.16-4.17)'!AP10+'[1]Liefermenge 3. Sais (5.17-4.18)'!AP10)/120</f>
        <v>0</v>
      </c>
      <c r="AQ9" s="30">
        <f>SUM('[1]Liefermenge 2. Sais (5.16-4.17)'!AQ10+'[1]Liefermenge 3. Sais (5.17-4.18)'!AQ10)/120</f>
        <v>0</v>
      </c>
      <c r="AR9" s="30">
        <f>SUM('[1]Liefermenge 2. Sais (5.16-4.17)'!AR10+'[1]Liefermenge 3. Sais (5.17-4.18)'!AR10)/120</f>
        <v>0</v>
      </c>
      <c r="AS9" s="30">
        <f>SUM('[1]Liefermenge 2. Sais (5.16-4.17)'!AS10+'[1]Liefermenge 3. Sais (5.17-4.18)'!AS10)/120</f>
        <v>0</v>
      </c>
      <c r="AT9" s="30">
        <f>SUM('[1]Liefermenge 2. Sais (5.16-4.17)'!AT10+'[1]Liefermenge 3. Sais (5.17-4.18)'!AT10)/120</f>
        <v>0</v>
      </c>
      <c r="AU9" s="30">
        <f>SUM('[1]Liefermenge 2. Sais (5.16-4.17)'!AU10+'[1]Liefermenge 3. Sais (5.17-4.18)'!AU10)/120</f>
        <v>0</v>
      </c>
      <c r="AV9" s="30">
        <f>SUM('[1]Liefermenge 2. Sais (5.16-4.17)'!AV10+'[1]Liefermenge 3. Sais (5.17-4.18)'!AV10)/120</f>
        <v>0</v>
      </c>
      <c r="AW9" s="30">
        <f>SUM('[1]Liefermenge 2. Sais (5.16-4.17)'!AW10+'[1]Liefermenge 3. Sais (5.17-4.18)'!AW10)/120</f>
        <v>0</v>
      </c>
      <c r="AX9" s="30">
        <f>SUM('[1]Liefermenge 2. Sais (5.16-4.17)'!AX10+'[1]Liefermenge 3. Sais (5.17-4.18)'!AX10)/120</f>
        <v>0</v>
      </c>
      <c r="AY9" s="30">
        <f>SUM('[1]Liefermenge 2. Sais (5.16-4.17)'!AY10+'[1]Liefermenge 3. Sais (5.17-4.18)'!AY10)/120</f>
        <v>0</v>
      </c>
      <c r="AZ9" s="30">
        <f>SUM('[1]Liefermenge 2. Sais (5.16-4.17)'!AZ10+'[1]Liefermenge 3. Sais (5.17-4.18)'!AZ10)/120</f>
        <v>0</v>
      </c>
      <c r="BA9" s="30">
        <f>SUM('[1]Liefermenge 2. Sais (5.16-4.17)'!BA10+'[1]Liefermenge 3. Sais (5.17-4.18)'!BA10)/120</f>
        <v>0</v>
      </c>
      <c r="BB9" s="30">
        <f>SUM('[1]Liefermenge 1. Sais (6.15-4.16)'!AX10+'[1]Liefermenge 2. Sais (5.16-4.17)'!BA10+'[1]Liefermenge 3. Sais (5.17-4.18)'!BA10)/120</f>
        <v>0</v>
      </c>
      <c r="BC9" s="31" t="s">
        <v>39</v>
      </c>
    </row>
    <row r="10" spans="1:55" x14ac:dyDescent="0.25">
      <c r="A10" s="13" t="s">
        <v>40</v>
      </c>
      <c r="B10" s="30">
        <f>SUM('[1]Liefermenge 2. Sais (5.16-4.17)'!B11+'[1]Liefermenge 3. Sais (5.17-4.18)'!B11)/120</f>
        <v>0</v>
      </c>
      <c r="C10" s="30">
        <f>SUM('[1]Liefermenge 2. Sais (5.16-4.17)'!C11+'[1]Liefermenge 3. Sais (5.17-4.18)'!C11)/120</f>
        <v>0</v>
      </c>
      <c r="D10" s="30">
        <f>SUM('[1]Liefermenge 2. Sais (5.16-4.17)'!D11+'[1]Liefermenge 3. Sais (5.17-4.18)'!D11)/120</f>
        <v>0</v>
      </c>
      <c r="E10" s="30">
        <f>SUM('[1]Liefermenge 2. Sais (5.16-4.17)'!E11+'[1]Liefermenge 3. Sais (5.17-4.18)'!E11)/120</f>
        <v>0</v>
      </c>
      <c r="F10" s="30">
        <f>SUM('[1]Liefermenge 2. Sais (5.16-4.17)'!F11+'[1]Liefermenge 3. Sais (5.17-4.18)'!F11)/120</f>
        <v>0</v>
      </c>
      <c r="G10" s="30">
        <f>SUM('[1]Liefermenge 2. Sais (5.16-4.17)'!G11+'[1]Liefermenge 3. Sais (5.17-4.18)'!G11)/120</f>
        <v>0</v>
      </c>
      <c r="H10" s="30">
        <f>SUM('[1]Liefermenge 2. Sais (5.16-4.17)'!H11+'[1]Liefermenge 3. Sais (5.17-4.18)'!H11)/120</f>
        <v>0</v>
      </c>
      <c r="I10" s="30">
        <f>SUM('[1]Liefermenge 2. Sais (5.16-4.17)'!I11+'[1]Liefermenge 3. Sais (5.17-4.18)'!I11)/120</f>
        <v>0</v>
      </c>
      <c r="J10" s="30">
        <f>SUM('[1]Liefermenge 2. Sais (5.16-4.17)'!J11+'[1]Liefermenge 3. Sais (5.17-4.18)'!J11)/120</f>
        <v>0.89166666666666672</v>
      </c>
      <c r="K10" s="30">
        <f>SUM('[1]Liefermenge 2. Sais (5.16-4.17)'!K11+'[1]Liefermenge 3. Sais (5.17-4.18)'!K11)/120</f>
        <v>0.125</v>
      </c>
      <c r="L10" s="30">
        <f>SUM('[1]Liefermenge 2. Sais (5.16-4.17)'!L11+'[1]Liefermenge 3. Sais (5.17-4.18)'!L11)/120</f>
        <v>0</v>
      </c>
      <c r="M10" s="30">
        <f>SUM('[1]Liefermenge 2. Sais (5.16-4.17)'!M11+'[1]Liefermenge 3. Sais (5.17-4.18)'!M11)/120</f>
        <v>0</v>
      </c>
      <c r="N10" s="30">
        <f>SUM('[1]Liefermenge 2. Sais (5.16-4.17)'!N11+'[1]Liefermenge 3. Sais (5.17-4.18)'!N11)/120</f>
        <v>0</v>
      </c>
      <c r="O10" s="30">
        <f>SUM('[1]Liefermenge 2. Sais (5.16-4.17)'!O11+'[1]Liefermenge 3. Sais (5.17-4.18)'!O11)/120</f>
        <v>0</v>
      </c>
      <c r="P10" s="30">
        <f>SUM('[1]Liefermenge 2. Sais (5.16-4.17)'!P11+'[1]Liefermenge 3. Sais (5.17-4.18)'!P11)/120</f>
        <v>0</v>
      </c>
      <c r="Q10" s="30">
        <f>SUM('[1]Liefermenge 2. Sais (5.16-4.17)'!Q11+'[1]Liefermenge 3. Sais (5.17-4.18)'!Q11)/120</f>
        <v>0</v>
      </c>
      <c r="R10" s="30">
        <f>SUM('[1]Liefermenge 2. Sais (5.16-4.17)'!R11+'[1]Liefermenge 3. Sais (5.17-4.18)'!R11)/120</f>
        <v>0</v>
      </c>
      <c r="S10" s="30">
        <f>SUM('[1]Liefermenge 2. Sais (5.16-4.17)'!S11+'[1]Liefermenge 3. Sais (5.17-4.18)'!S11)/120</f>
        <v>0</v>
      </c>
      <c r="T10" s="30">
        <f>SUM('[1]Liefermenge 2. Sais (5.16-4.17)'!T11+'[1]Liefermenge 3. Sais (5.17-4.18)'!T11)/120</f>
        <v>1</v>
      </c>
      <c r="U10" s="30">
        <f>SUM('[1]Liefermenge 2. Sais (5.16-4.17)'!U11+'[1]Liefermenge 3. Sais (5.17-4.18)'!U11)/120</f>
        <v>0</v>
      </c>
      <c r="V10" s="30">
        <f>SUM('[1]Liefermenge 2. Sais (5.16-4.17)'!V11+'[1]Liefermenge 3. Sais (5.17-4.18)'!V11)/120</f>
        <v>0.21666666666666667</v>
      </c>
      <c r="W10" s="30">
        <f>SUM('[1]Liefermenge 2. Sais (5.16-4.17)'!W11+'[1]Liefermenge 3. Sais (5.17-4.18)'!W11)/120</f>
        <v>0</v>
      </c>
      <c r="X10" s="30">
        <f>SUM('[1]Liefermenge 2. Sais (5.16-4.17)'!X11+'[1]Liefermenge 3. Sais (5.17-4.18)'!X11)/120</f>
        <v>0</v>
      </c>
      <c r="Y10" s="30">
        <f>SUM('[1]Liefermenge 2. Sais (5.16-4.17)'!Y11+'[1]Liefermenge 3. Sais (5.17-4.18)'!Y11)/120</f>
        <v>0</v>
      </c>
      <c r="Z10" s="30">
        <f>SUM('[1]Liefermenge 2. Sais (5.16-4.17)'!Z11+'[1]Liefermenge 3. Sais (5.17-4.18)'!Z11)/120</f>
        <v>0</v>
      </c>
      <c r="AA10" s="30">
        <f>SUM('[1]Liefermenge 2. Sais (5.16-4.17)'!AA11+'[1]Liefermenge 3. Sais (5.17-4.18)'!AA11)/120</f>
        <v>0</v>
      </c>
      <c r="AB10" s="30">
        <f>SUM('[1]Liefermenge 2. Sais (5.16-4.17)'!AB11+'[1]Liefermenge 3. Sais (5.17-4.18)'!AB11)/120</f>
        <v>0</v>
      </c>
      <c r="AC10" s="30">
        <f>SUM('[1]Liefermenge 2. Sais (5.16-4.17)'!AC11+'[1]Liefermenge 3. Sais (5.17-4.18)'!AC11)/120</f>
        <v>0</v>
      </c>
      <c r="AD10" s="30">
        <f>SUM('[1]Liefermenge 2. Sais (5.16-4.17)'!AD11+'[1]Liefermenge 3. Sais (5.17-4.18)'!AD11)/120</f>
        <v>0</v>
      </c>
      <c r="AE10" s="30">
        <f>SUM('[1]Liefermenge 2. Sais (5.16-4.17)'!AE11+'[1]Liefermenge 3. Sais (5.17-4.18)'!AE11)/120</f>
        <v>0</v>
      </c>
      <c r="AF10" s="30">
        <f>SUM('[1]Liefermenge 2. Sais (5.16-4.17)'!AF11+'[1]Liefermenge 3. Sais (5.17-4.18)'!AF11)/120</f>
        <v>0</v>
      </c>
      <c r="AG10" s="30">
        <f>SUM('[1]Liefermenge 2. Sais (5.16-4.17)'!AG11+'[1]Liefermenge 3. Sais (5.17-4.18)'!AG11)/120</f>
        <v>0</v>
      </c>
      <c r="AH10" s="30">
        <f>SUM('[1]Liefermenge 2. Sais (5.16-4.17)'!AH11+'[1]Liefermenge 3. Sais (5.17-4.18)'!AH11)/120</f>
        <v>0</v>
      </c>
      <c r="AI10" s="30">
        <f>SUM('[1]Liefermenge 2. Sais (5.16-4.17)'!AI11+'[1]Liefermenge 3. Sais (5.17-4.18)'!AI11)/120</f>
        <v>0</v>
      </c>
      <c r="AJ10" s="30">
        <f>SUM('[1]Liefermenge 2. Sais (5.16-4.17)'!AJ11+'[1]Liefermenge 3. Sais (5.17-4.18)'!AJ11)/120</f>
        <v>0</v>
      </c>
      <c r="AK10" s="30">
        <f>SUM('[1]Liefermenge 2. Sais (5.16-4.17)'!AK11+'[1]Liefermenge 3. Sais (5.17-4.18)'!AK11)/120</f>
        <v>0</v>
      </c>
      <c r="AL10" s="30">
        <f>SUM('[1]Liefermenge 2. Sais (5.16-4.17)'!AL11+'[1]Liefermenge 3. Sais (5.17-4.18)'!AL11)/120</f>
        <v>0</v>
      </c>
      <c r="AM10" s="30">
        <f>SUM('[1]Liefermenge 2. Sais (5.16-4.17)'!AM11+'[1]Liefermenge 3. Sais (5.17-4.18)'!AM11)/120</f>
        <v>0</v>
      </c>
      <c r="AN10" s="30">
        <f>SUM('[1]Liefermenge 2. Sais (5.16-4.17)'!AN11+'[1]Liefermenge 3. Sais (5.17-4.18)'!AN11)/120</f>
        <v>0</v>
      </c>
      <c r="AO10" s="30">
        <f>SUM('[1]Liefermenge 2. Sais (5.16-4.17)'!AO11+'[1]Liefermenge 3. Sais (5.17-4.18)'!AO11)/120</f>
        <v>0</v>
      </c>
      <c r="AP10" s="30">
        <f>SUM('[1]Liefermenge 2. Sais (5.16-4.17)'!AP11+'[1]Liefermenge 3. Sais (5.17-4.18)'!AP11)/120</f>
        <v>0</v>
      </c>
      <c r="AQ10" s="30">
        <f>SUM('[1]Liefermenge 2. Sais (5.16-4.17)'!AQ11+'[1]Liefermenge 3. Sais (5.17-4.18)'!AQ11)/120</f>
        <v>0</v>
      </c>
      <c r="AR10" s="30">
        <f>SUM('[1]Liefermenge 2. Sais (5.16-4.17)'!AR11+'[1]Liefermenge 3. Sais (5.17-4.18)'!AR11)/120</f>
        <v>0</v>
      </c>
      <c r="AS10" s="30">
        <f>SUM('[1]Liefermenge 2. Sais (5.16-4.17)'!AS11+'[1]Liefermenge 3. Sais (5.17-4.18)'!AS11)/120</f>
        <v>0</v>
      </c>
      <c r="AT10" s="30">
        <f>SUM('[1]Liefermenge 2. Sais (5.16-4.17)'!AT11+'[1]Liefermenge 3. Sais (5.17-4.18)'!AT11)/120</f>
        <v>0</v>
      </c>
      <c r="AU10" s="30">
        <f>SUM('[1]Liefermenge 2. Sais (5.16-4.17)'!AU11+'[1]Liefermenge 3. Sais (5.17-4.18)'!AU11)/120</f>
        <v>0</v>
      </c>
      <c r="AV10" s="30">
        <f>SUM('[1]Liefermenge 2. Sais (5.16-4.17)'!AV11+'[1]Liefermenge 3. Sais (5.17-4.18)'!AV11)/120</f>
        <v>0</v>
      </c>
      <c r="AW10" s="30">
        <f>SUM('[1]Liefermenge 2. Sais (5.16-4.17)'!AW11+'[1]Liefermenge 3. Sais (5.17-4.18)'!AW11)/120</f>
        <v>0</v>
      </c>
      <c r="AX10" s="30">
        <f>SUM('[1]Liefermenge 2. Sais (5.16-4.17)'!AX11+'[1]Liefermenge 3. Sais (5.17-4.18)'!AX11)/120</f>
        <v>0</v>
      </c>
      <c r="AY10" s="30">
        <f>SUM('[1]Liefermenge 2. Sais (5.16-4.17)'!AY11+'[1]Liefermenge 3. Sais (5.17-4.18)'!AY11)/120</f>
        <v>0</v>
      </c>
      <c r="AZ10" s="30">
        <f>SUM('[1]Liefermenge 2. Sais (5.16-4.17)'!AZ11+'[1]Liefermenge 3. Sais (5.17-4.18)'!AZ11)/120</f>
        <v>0</v>
      </c>
      <c r="BA10" s="30">
        <f>SUM('[1]Liefermenge 2. Sais (5.16-4.17)'!BA11+'[1]Liefermenge 3. Sais (5.17-4.18)'!BA11)/120</f>
        <v>0</v>
      </c>
      <c r="BB10" s="30">
        <f>SUM('[1]Liefermenge 1. Sais (6.15-4.16)'!AX11+'[1]Liefermenge 2. Sais (5.16-4.17)'!BA11+'[1]Liefermenge 3. Sais (5.17-4.18)'!BA11)/120</f>
        <v>0</v>
      </c>
      <c r="BC10" s="13" t="s">
        <v>40</v>
      </c>
    </row>
    <row r="11" spans="1:55" x14ac:dyDescent="0.25">
      <c r="A11" s="13" t="s">
        <v>41</v>
      </c>
      <c r="B11" s="30">
        <f>SUM('[1]Liefermenge 2. Sais (5.16-4.17)'!B12+'[1]Liefermenge 3. Sais (5.17-4.18)'!B12)/120</f>
        <v>0</v>
      </c>
      <c r="C11" s="30">
        <f>SUM('[1]Liefermenge 2. Sais (5.16-4.17)'!C12+'[1]Liefermenge 3. Sais (5.17-4.18)'!C12)/120</f>
        <v>0</v>
      </c>
      <c r="D11" s="30">
        <f>SUM('[1]Liefermenge 2. Sais (5.16-4.17)'!D12+'[1]Liefermenge 3. Sais (5.17-4.18)'!D12)/120</f>
        <v>0</v>
      </c>
      <c r="E11" s="30">
        <f>SUM('[1]Liefermenge 2. Sais (5.16-4.17)'!E12+'[1]Liefermenge 3. Sais (5.17-4.18)'!E12)/120</f>
        <v>0</v>
      </c>
      <c r="F11" s="30">
        <f>SUM('[1]Liefermenge 2. Sais (5.16-4.17)'!F12+'[1]Liefermenge 3. Sais (5.17-4.18)'!F12)/120</f>
        <v>0</v>
      </c>
      <c r="G11" s="30">
        <f>SUM('[1]Liefermenge 2. Sais (5.16-4.17)'!G12+'[1]Liefermenge 3. Sais (5.17-4.18)'!G12)/120</f>
        <v>0</v>
      </c>
      <c r="H11" s="30">
        <f>SUM('[1]Liefermenge 2. Sais (5.16-4.17)'!H12+'[1]Liefermenge 3. Sais (5.17-4.18)'!H12)/120</f>
        <v>0</v>
      </c>
      <c r="I11" s="30">
        <f>SUM('[1]Liefermenge 2. Sais (5.16-4.17)'!I12+'[1]Liefermenge 3. Sais (5.17-4.18)'!I12)/120</f>
        <v>0</v>
      </c>
      <c r="J11" s="30">
        <f>SUM('[1]Liefermenge 2. Sais (5.16-4.17)'!J12+'[1]Liefermenge 3. Sais (5.17-4.18)'!J12)/120</f>
        <v>0</v>
      </c>
      <c r="K11" s="30">
        <f>SUM('[1]Liefermenge 2. Sais (5.16-4.17)'!K12+'[1]Liefermenge 3. Sais (5.17-4.18)'!K12)/120</f>
        <v>0</v>
      </c>
      <c r="L11" s="30">
        <f>SUM('[1]Liefermenge 2. Sais (5.16-4.17)'!L12+'[1]Liefermenge 3. Sais (5.17-4.18)'!L12)/120</f>
        <v>0</v>
      </c>
      <c r="M11" s="30">
        <f>SUM('[1]Liefermenge 2. Sais (5.16-4.17)'!M12+'[1]Liefermenge 3. Sais (5.17-4.18)'!M12)/120</f>
        <v>0</v>
      </c>
      <c r="N11" s="30">
        <f>SUM('[1]Liefermenge 2. Sais (5.16-4.17)'!N12+'[1]Liefermenge 3. Sais (5.17-4.18)'!N12)/120</f>
        <v>0</v>
      </c>
      <c r="O11" s="30">
        <f>SUM('[1]Liefermenge 2. Sais (5.16-4.17)'!O12+'[1]Liefermenge 3. Sais (5.17-4.18)'!O12)/120</f>
        <v>0</v>
      </c>
      <c r="P11" s="30">
        <f>SUM('[1]Liefermenge 2. Sais (5.16-4.17)'!P12+'[1]Liefermenge 3. Sais (5.17-4.18)'!P12)/120</f>
        <v>0</v>
      </c>
      <c r="Q11" s="30">
        <f>SUM('[1]Liefermenge 2. Sais (5.16-4.17)'!Q12+'[1]Liefermenge 3. Sais (5.17-4.18)'!Q12)/120</f>
        <v>0</v>
      </c>
      <c r="R11" s="30">
        <f>SUM('[1]Liefermenge 2. Sais (5.16-4.17)'!R12+'[1]Liefermenge 3. Sais (5.17-4.18)'!R12)/120</f>
        <v>0</v>
      </c>
      <c r="S11" s="30">
        <f>SUM('[1]Liefermenge 2. Sais (5.16-4.17)'!S12+'[1]Liefermenge 3. Sais (5.17-4.18)'!S12)/120</f>
        <v>0</v>
      </c>
      <c r="T11" s="30">
        <f>SUM('[1]Liefermenge 2. Sais (5.16-4.17)'!T12+'[1]Liefermenge 3. Sais (5.17-4.18)'!T12)/120</f>
        <v>0</v>
      </c>
      <c r="U11" s="30">
        <f>SUM('[1]Liefermenge 2. Sais (5.16-4.17)'!U12+'[1]Liefermenge 3. Sais (5.17-4.18)'!U12)/120</f>
        <v>0</v>
      </c>
      <c r="V11" s="30">
        <f>SUM('[1]Liefermenge 2. Sais (5.16-4.17)'!V12+'[1]Liefermenge 3. Sais (5.17-4.18)'!V12)/120</f>
        <v>0</v>
      </c>
      <c r="W11" s="30">
        <f>SUM('[1]Liefermenge 2. Sais (5.16-4.17)'!W12+'[1]Liefermenge 3. Sais (5.17-4.18)'!W12)/120</f>
        <v>0</v>
      </c>
      <c r="X11" s="30">
        <f>SUM('[1]Liefermenge 2. Sais (5.16-4.17)'!X12+'[1]Liefermenge 3. Sais (5.17-4.18)'!X12)/120</f>
        <v>0</v>
      </c>
      <c r="Y11" s="30">
        <f>SUM('[1]Liefermenge 2. Sais (5.16-4.17)'!Y12+'[1]Liefermenge 3. Sais (5.17-4.18)'!Y12)/120</f>
        <v>0</v>
      </c>
      <c r="Z11" s="30">
        <f>SUM('[1]Liefermenge 2. Sais (5.16-4.17)'!Z12+'[1]Liefermenge 3. Sais (5.17-4.18)'!Z12)/120</f>
        <v>0</v>
      </c>
      <c r="AA11" s="30">
        <f>SUM('[1]Liefermenge 2. Sais (5.16-4.17)'!AA12+'[1]Liefermenge 3. Sais (5.17-4.18)'!AA12)/120</f>
        <v>0</v>
      </c>
      <c r="AB11" s="30">
        <f>SUM('[1]Liefermenge 2. Sais (5.16-4.17)'!AB12+'[1]Liefermenge 3. Sais (5.17-4.18)'!AB12)/120</f>
        <v>0</v>
      </c>
      <c r="AC11" s="30">
        <f>SUM('[1]Liefermenge 2. Sais (5.16-4.17)'!AC12+'[1]Liefermenge 3. Sais (5.17-4.18)'!AC12)/120</f>
        <v>0</v>
      </c>
      <c r="AD11" s="30">
        <f>SUM('[1]Liefermenge 2. Sais (5.16-4.17)'!AD12+'[1]Liefermenge 3. Sais (5.17-4.18)'!AD12)/120</f>
        <v>0</v>
      </c>
      <c r="AE11" s="30">
        <f>SUM('[1]Liefermenge 2. Sais (5.16-4.17)'!AE12+'[1]Liefermenge 3. Sais (5.17-4.18)'!AE12)/120</f>
        <v>0</v>
      </c>
      <c r="AF11" s="30">
        <f>SUM('[1]Liefermenge 2. Sais (5.16-4.17)'!AF12+'[1]Liefermenge 3. Sais (5.17-4.18)'!AF12)/120</f>
        <v>0.23</v>
      </c>
      <c r="AG11" s="30">
        <f>SUM('[1]Liefermenge 2. Sais (5.16-4.17)'!AG12+'[1]Liefermenge 3. Sais (5.17-4.18)'!AG12)/120</f>
        <v>0</v>
      </c>
      <c r="AH11" s="30">
        <f>SUM('[1]Liefermenge 2. Sais (5.16-4.17)'!AH12+'[1]Liefermenge 3. Sais (5.17-4.18)'!AH12)/120</f>
        <v>0</v>
      </c>
      <c r="AI11" s="30">
        <f>SUM('[1]Liefermenge 2. Sais (5.16-4.17)'!AI12+'[1]Liefermenge 3. Sais (5.17-4.18)'!AI12)/120</f>
        <v>0.10416666666666667</v>
      </c>
      <c r="AJ11" s="30">
        <f>SUM('[1]Liefermenge 2. Sais (5.16-4.17)'!AJ12+'[1]Liefermenge 3. Sais (5.17-4.18)'!AJ12)/120</f>
        <v>0.10216666666666667</v>
      </c>
      <c r="AK11" s="30">
        <f>SUM('[1]Liefermenge 2. Sais (5.16-4.17)'!AK12+'[1]Liefermenge 3. Sais (5.17-4.18)'!AK12)/120</f>
        <v>0</v>
      </c>
      <c r="AL11" s="30">
        <f>SUM('[1]Liefermenge 2. Sais (5.16-4.17)'!AL12+'[1]Liefermenge 3. Sais (5.17-4.18)'!AL12)/120</f>
        <v>9.5000000000000001E-2</v>
      </c>
      <c r="AM11" s="30">
        <f>SUM('[1]Liefermenge 2. Sais (5.16-4.17)'!AM12+'[1]Liefermenge 3. Sais (5.17-4.18)'!AM12)/120</f>
        <v>0</v>
      </c>
      <c r="AN11" s="30">
        <f>SUM('[1]Liefermenge 2. Sais (5.16-4.17)'!AN12+'[1]Liefermenge 3. Sais (5.17-4.18)'!AN12)/120</f>
        <v>0</v>
      </c>
      <c r="AO11" s="30">
        <f>SUM('[1]Liefermenge 2. Sais (5.16-4.17)'!AO12+'[1]Liefermenge 3. Sais (5.17-4.18)'!AO12)/120</f>
        <v>6.0000000000000005E-2</v>
      </c>
      <c r="AP11" s="30">
        <f>SUM('[1]Liefermenge 2. Sais (5.16-4.17)'!AP12+'[1]Liefermenge 3. Sais (5.17-4.18)'!AP12)/120</f>
        <v>0.12641666666666668</v>
      </c>
      <c r="AQ11" s="30">
        <f>SUM('[1]Liefermenge 2. Sais (5.16-4.17)'!AQ12+'[1]Liefermenge 3. Sais (5.17-4.18)'!AQ12)/120</f>
        <v>0.10416666666666667</v>
      </c>
      <c r="AR11" s="30">
        <f>SUM('[1]Liefermenge 2. Sais (5.16-4.17)'!AR12+'[1]Liefermenge 3. Sais (5.17-4.18)'!AR12)/120</f>
        <v>0.14833333333333334</v>
      </c>
      <c r="AS11" s="30">
        <f>SUM('[1]Liefermenge 2. Sais (5.16-4.17)'!AS12+'[1]Liefermenge 3. Sais (5.17-4.18)'!AS12)/120</f>
        <v>0.12000000000000001</v>
      </c>
      <c r="AT11" s="30">
        <f>SUM('[1]Liefermenge 2. Sais (5.16-4.17)'!AT12+'[1]Liefermenge 3. Sais (5.17-4.18)'!AT12)/120</f>
        <v>0.35083333333333333</v>
      </c>
      <c r="AU11" s="30">
        <f>SUM('[1]Liefermenge 2. Sais (5.16-4.17)'!AU12+'[1]Liefermenge 3. Sais (5.17-4.18)'!AU12)/120</f>
        <v>0.31808333333333333</v>
      </c>
      <c r="AV11" s="30">
        <f>SUM('[1]Liefermenge 2. Sais (5.16-4.17)'!AV12+'[1]Liefermenge 3. Sais (5.17-4.18)'!AV12)/120</f>
        <v>0.48433333333333334</v>
      </c>
      <c r="AW11" s="30">
        <f>SUM('[1]Liefermenge 2. Sais (5.16-4.17)'!AW12+'[1]Liefermenge 3. Sais (5.17-4.18)'!AW12)/120</f>
        <v>0</v>
      </c>
      <c r="AX11" s="30">
        <f>SUM('[1]Liefermenge 2. Sais (5.16-4.17)'!AX12+'[1]Liefermenge 3. Sais (5.17-4.18)'!AX12)/120</f>
        <v>0</v>
      </c>
      <c r="AY11" s="30">
        <f>SUM('[1]Liefermenge 2. Sais (5.16-4.17)'!AY12+'[1]Liefermenge 3. Sais (5.17-4.18)'!AY12)/120</f>
        <v>0</v>
      </c>
      <c r="AZ11" s="30">
        <f>SUM('[1]Liefermenge 2. Sais (5.16-4.17)'!AZ12+'[1]Liefermenge 3. Sais (5.17-4.18)'!AZ12)/120</f>
        <v>0</v>
      </c>
      <c r="BA11" s="30">
        <f>SUM('[1]Liefermenge 2. Sais (5.16-4.17)'!BA12+'[1]Liefermenge 3. Sais (5.17-4.18)'!BA12)/120</f>
        <v>0</v>
      </c>
      <c r="BB11" s="30">
        <f>SUM('[1]Liefermenge 1. Sais (6.15-4.16)'!AX12+'[1]Liefermenge 2. Sais (5.16-4.17)'!BA12+'[1]Liefermenge 3. Sais (5.17-4.18)'!BA12)/120</f>
        <v>0</v>
      </c>
      <c r="BC11" s="13" t="s">
        <v>41</v>
      </c>
    </row>
    <row r="12" spans="1:55" x14ac:dyDescent="0.25">
      <c r="A12" s="31" t="s">
        <v>42</v>
      </c>
      <c r="B12" s="30">
        <f>SUM('[1]Liefermenge 2. Sais (5.16-4.17)'!B13+'[1]Liefermenge 3. Sais (5.17-4.18)'!B13)/120</f>
        <v>0</v>
      </c>
      <c r="C12" s="30">
        <f>SUM('[1]Liefermenge 2. Sais (5.16-4.17)'!C13+'[1]Liefermenge 3. Sais (5.17-4.18)'!C13)/120</f>
        <v>0</v>
      </c>
      <c r="D12" s="30">
        <f>SUM('[1]Liefermenge 2. Sais (5.16-4.17)'!D13+'[1]Liefermenge 3. Sais (5.17-4.18)'!D13)/120</f>
        <v>0</v>
      </c>
      <c r="E12" s="30">
        <f>SUM('[1]Liefermenge 2. Sais (5.16-4.17)'!E13+'[1]Liefermenge 3. Sais (5.17-4.18)'!E13)/120</f>
        <v>0</v>
      </c>
      <c r="F12" s="30">
        <f>SUM('[1]Liefermenge 2. Sais (5.16-4.17)'!F13+'[1]Liefermenge 3. Sais (5.17-4.18)'!F13)/120</f>
        <v>0</v>
      </c>
      <c r="G12" s="30">
        <f>SUM('[1]Liefermenge 2. Sais (5.16-4.17)'!G13+'[1]Liefermenge 3. Sais (5.17-4.18)'!G13)/120</f>
        <v>0</v>
      </c>
      <c r="H12" s="30">
        <f>SUM('[1]Liefermenge 2. Sais (5.16-4.17)'!H13+'[1]Liefermenge 3. Sais (5.17-4.18)'!H13)/120</f>
        <v>0.60499999999999998</v>
      </c>
      <c r="I12" s="30">
        <f>SUM('[1]Liefermenge 2. Sais (5.16-4.17)'!I13+'[1]Liefermenge 3. Sais (5.17-4.18)'!I13)/120</f>
        <v>0.5083333333333333</v>
      </c>
      <c r="J12" s="30">
        <f>SUM('[1]Liefermenge 2. Sais (5.16-4.17)'!J13+'[1]Liefermenge 3. Sais (5.17-4.18)'!J13)/120</f>
        <v>0.36666666666666664</v>
      </c>
      <c r="K12" s="30">
        <f>SUM('[1]Liefermenge 2. Sais (5.16-4.17)'!K13+'[1]Liefermenge 3. Sais (5.17-4.18)'!K13)/120</f>
        <v>0.81416666666666671</v>
      </c>
      <c r="L12" s="30">
        <f>SUM('[1]Liefermenge 2. Sais (5.16-4.17)'!L13+'[1]Liefermenge 3. Sais (5.17-4.18)'!L13)/120</f>
        <v>0</v>
      </c>
      <c r="M12" s="30">
        <f>SUM('[1]Liefermenge 2. Sais (5.16-4.17)'!M13+'[1]Liefermenge 3. Sais (5.17-4.18)'!M13)/120</f>
        <v>0.10916666666666666</v>
      </c>
      <c r="N12" s="30">
        <f>SUM('[1]Liefermenge 2. Sais (5.16-4.17)'!N13+'[1]Liefermenge 3. Sais (5.17-4.18)'!N13)/120</f>
        <v>0</v>
      </c>
      <c r="O12" s="30">
        <f>SUM('[1]Liefermenge 2. Sais (5.16-4.17)'!O13+'[1]Liefermenge 3. Sais (5.17-4.18)'!O13)/120</f>
        <v>0</v>
      </c>
      <c r="P12" s="30">
        <f>SUM('[1]Liefermenge 2. Sais (5.16-4.17)'!P13+'[1]Liefermenge 3. Sais (5.17-4.18)'!P13)/120</f>
        <v>0</v>
      </c>
      <c r="Q12" s="30">
        <f>SUM('[1]Liefermenge 2. Sais (5.16-4.17)'!Q13+'[1]Liefermenge 3. Sais (5.17-4.18)'!Q13)/120</f>
        <v>0.39666666666666667</v>
      </c>
      <c r="R12" s="30">
        <f>SUM('[1]Liefermenge 2. Sais (5.16-4.17)'!R13+'[1]Liefermenge 3. Sais (5.17-4.18)'!R13)/120</f>
        <v>1.2650000000000001</v>
      </c>
      <c r="S12" s="30">
        <f>SUM('[1]Liefermenge 2. Sais (5.16-4.17)'!S13+'[1]Liefermenge 3. Sais (5.17-4.18)'!S13)/120</f>
        <v>0.71250000000000002</v>
      </c>
      <c r="T12" s="30">
        <f>SUM('[1]Liefermenge 2. Sais (5.16-4.17)'!T13+'[1]Liefermenge 3. Sais (5.17-4.18)'!T13)/120</f>
        <v>0.83500000000000008</v>
      </c>
      <c r="U12" s="30">
        <f>SUM('[1]Liefermenge 2. Sais (5.16-4.17)'!U13+'[1]Liefermenge 3. Sais (5.17-4.18)'!U13)/120</f>
        <v>0.20833333333333334</v>
      </c>
      <c r="V12" s="30">
        <f>SUM('[1]Liefermenge 2. Sais (5.16-4.17)'!V13+'[1]Liefermenge 3. Sais (5.17-4.18)'!V13)/120</f>
        <v>0</v>
      </c>
      <c r="W12" s="30">
        <f>SUM('[1]Liefermenge 2. Sais (5.16-4.17)'!W13+'[1]Liefermenge 3. Sais (5.17-4.18)'!W13)/120</f>
        <v>1.1775</v>
      </c>
      <c r="X12" s="30">
        <f>SUM('[1]Liefermenge 2. Sais (5.16-4.17)'!X13+'[1]Liefermenge 3. Sais (5.17-4.18)'!X13)/120</f>
        <v>0.71916666666666662</v>
      </c>
      <c r="Y12" s="30">
        <f>SUM('[1]Liefermenge 2. Sais (5.16-4.17)'!Y13+'[1]Liefermenge 3. Sais (5.17-4.18)'!Y13)/120</f>
        <v>0</v>
      </c>
      <c r="Z12" s="30">
        <f>SUM('[1]Liefermenge 2. Sais (5.16-4.17)'!Z13+'[1]Liefermenge 3. Sais (5.17-4.18)'!Z13)/120</f>
        <v>0</v>
      </c>
      <c r="AA12" s="30">
        <f>SUM('[1]Liefermenge 2. Sais (5.16-4.17)'!AA13+'[1]Liefermenge 3. Sais (5.17-4.18)'!AA13)/120</f>
        <v>0</v>
      </c>
      <c r="AB12" s="30">
        <f>SUM('[1]Liefermenge 2. Sais (5.16-4.17)'!AB13+'[1]Liefermenge 3. Sais (5.17-4.18)'!AB13)/120</f>
        <v>0</v>
      </c>
      <c r="AC12" s="30">
        <f>SUM('[1]Liefermenge 2. Sais (5.16-4.17)'!AC13+'[1]Liefermenge 3. Sais (5.17-4.18)'!AC13)/120</f>
        <v>0</v>
      </c>
      <c r="AD12" s="30">
        <f>SUM('[1]Liefermenge 2. Sais (5.16-4.17)'!AD13+'[1]Liefermenge 3. Sais (5.17-4.18)'!AD13)/120</f>
        <v>0</v>
      </c>
      <c r="AE12" s="30">
        <f>SUM('[1]Liefermenge 2. Sais (5.16-4.17)'!AE13+'[1]Liefermenge 3. Sais (5.17-4.18)'!AE13)/120</f>
        <v>0</v>
      </c>
      <c r="AF12" s="30">
        <f>SUM('[1]Liefermenge 2. Sais (5.16-4.17)'!AF13+'[1]Liefermenge 3. Sais (5.17-4.18)'!AF13)/120</f>
        <v>0</v>
      </c>
      <c r="AG12" s="30">
        <f>SUM('[1]Liefermenge 2. Sais (5.16-4.17)'!AG13+'[1]Liefermenge 3. Sais (5.17-4.18)'!AG13)/120</f>
        <v>0</v>
      </c>
      <c r="AH12" s="30">
        <f>SUM('[1]Liefermenge 2. Sais (5.16-4.17)'!AH13+'[1]Liefermenge 3. Sais (5.17-4.18)'!AH13)/120</f>
        <v>0</v>
      </c>
      <c r="AI12" s="30">
        <f>SUM('[1]Liefermenge 2. Sais (5.16-4.17)'!AI13+'[1]Liefermenge 3. Sais (5.17-4.18)'!AI13)/120</f>
        <v>0</v>
      </c>
      <c r="AJ12" s="30">
        <f>SUM('[1]Liefermenge 2. Sais (5.16-4.17)'!AJ13+'[1]Liefermenge 3. Sais (5.17-4.18)'!AJ13)/120</f>
        <v>0</v>
      </c>
      <c r="AK12" s="30">
        <f>SUM('[1]Liefermenge 2. Sais (5.16-4.17)'!AK13+'[1]Liefermenge 3. Sais (5.17-4.18)'!AK13)/120</f>
        <v>0</v>
      </c>
      <c r="AL12" s="30">
        <f>SUM('[1]Liefermenge 2. Sais (5.16-4.17)'!AL13+'[1]Liefermenge 3. Sais (5.17-4.18)'!AL13)/120</f>
        <v>0</v>
      </c>
      <c r="AM12" s="30">
        <f>SUM('[1]Liefermenge 2. Sais (5.16-4.17)'!AM13+'[1]Liefermenge 3. Sais (5.17-4.18)'!AM13)/120</f>
        <v>0</v>
      </c>
      <c r="AN12" s="30">
        <f>SUM('[1]Liefermenge 2. Sais (5.16-4.17)'!AN13+'[1]Liefermenge 3. Sais (5.17-4.18)'!AN13)/120</f>
        <v>0</v>
      </c>
      <c r="AO12" s="30">
        <f>SUM('[1]Liefermenge 2. Sais (5.16-4.17)'!AO13+'[1]Liefermenge 3. Sais (5.17-4.18)'!AO13)/120</f>
        <v>0</v>
      </c>
      <c r="AP12" s="30">
        <f>SUM('[1]Liefermenge 2. Sais (5.16-4.17)'!AP13+'[1]Liefermenge 3. Sais (5.17-4.18)'!AP13)/120</f>
        <v>0</v>
      </c>
      <c r="AQ12" s="30">
        <f>SUM('[1]Liefermenge 2. Sais (5.16-4.17)'!AQ13+'[1]Liefermenge 3. Sais (5.17-4.18)'!AQ13)/120</f>
        <v>0</v>
      </c>
      <c r="AR12" s="30">
        <f>SUM('[1]Liefermenge 2. Sais (5.16-4.17)'!AR13+'[1]Liefermenge 3. Sais (5.17-4.18)'!AR13)/120</f>
        <v>0</v>
      </c>
      <c r="AS12" s="30">
        <f>SUM('[1]Liefermenge 2. Sais (5.16-4.17)'!AS13+'[1]Liefermenge 3. Sais (5.17-4.18)'!AS13)/120</f>
        <v>0</v>
      </c>
      <c r="AT12" s="30">
        <f>SUM('[1]Liefermenge 2. Sais (5.16-4.17)'!AT13+'[1]Liefermenge 3. Sais (5.17-4.18)'!AT13)/120</f>
        <v>0</v>
      </c>
      <c r="AU12" s="30">
        <f>SUM('[1]Liefermenge 2. Sais (5.16-4.17)'!AU13+'[1]Liefermenge 3. Sais (5.17-4.18)'!AU13)/120</f>
        <v>0</v>
      </c>
      <c r="AV12" s="30">
        <f>SUM('[1]Liefermenge 2. Sais (5.16-4.17)'!AV13+'[1]Liefermenge 3. Sais (5.17-4.18)'!AV13)/120</f>
        <v>0</v>
      </c>
      <c r="AW12" s="30">
        <f>SUM('[1]Liefermenge 2. Sais (5.16-4.17)'!AW13+'[1]Liefermenge 3. Sais (5.17-4.18)'!AW13)/120</f>
        <v>0</v>
      </c>
      <c r="AX12" s="30">
        <f>SUM('[1]Liefermenge 2. Sais (5.16-4.17)'!AX13+'[1]Liefermenge 3. Sais (5.17-4.18)'!AX13)/120</f>
        <v>0</v>
      </c>
      <c r="AY12" s="30">
        <f>SUM('[1]Liefermenge 2. Sais (5.16-4.17)'!AY13+'[1]Liefermenge 3. Sais (5.17-4.18)'!AY13)/120</f>
        <v>0</v>
      </c>
      <c r="AZ12" s="30">
        <f>SUM('[1]Liefermenge 2. Sais (5.16-4.17)'!AZ13+'[1]Liefermenge 3. Sais (5.17-4.18)'!AZ13)/120</f>
        <v>0</v>
      </c>
      <c r="BA12" s="30">
        <f>SUM('[1]Liefermenge 2. Sais (5.16-4.17)'!BA13+'[1]Liefermenge 3. Sais (5.17-4.18)'!BA13)/120</f>
        <v>0</v>
      </c>
      <c r="BB12" s="30">
        <f>SUM('[1]Liefermenge 1. Sais (6.15-4.16)'!AX13+'[1]Liefermenge 2. Sais (5.16-4.17)'!BA13+'[1]Liefermenge 3. Sais (5.17-4.18)'!BA13)/120</f>
        <v>0</v>
      </c>
      <c r="BC12" s="31" t="s">
        <v>42</v>
      </c>
    </row>
    <row r="13" spans="1:55" x14ac:dyDescent="0.25">
      <c r="A13" s="13" t="s">
        <v>43</v>
      </c>
      <c r="B13" s="30">
        <f>SUM('[1]Liefermenge 2. Sais (5.16-4.17)'!B14+'[1]Liefermenge 3. Sais (5.17-4.18)'!B14)/120</f>
        <v>1</v>
      </c>
      <c r="C13" s="30">
        <f>SUM('[1]Liefermenge 2. Sais (5.16-4.17)'!C14+'[1]Liefermenge 3. Sais (5.17-4.18)'!C14)/120</f>
        <v>2.0166666666666666</v>
      </c>
      <c r="D13" s="30">
        <f>SUM('[1]Liefermenge 2. Sais (5.16-4.17)'!D14+'[1]Liefermenge 3. Sais (5.17-4.18)'!D14)/120</f>
        <v>2.0166666666666666</v>
      </c>
      <c r="E13" s="30">
        <f>SUM('[1]Liefermenge 2. Sais (5.16-4.17)'!E14+'[1]Liefermenge 3. Sais (5.17-4.18)'!E14)/120</f>
        <v>2.6083333333333334</v>
      </c>
      <c r="F13" s="30">
        <f>SUM('[1]Liefermenge 2. Sais (5.16-4.17)'!F14+'[1]Liefermenge 3. Sais (5.17-4.18)'!F14)/120</f>
        <v>0.70833333333333337</v>
      </c>
      <c r="G13" s="30">
        <f>SUM('[1]Liefermenge 2. Sais (5.16-4.17)'!G14+'[1]Liefermenge 3. Sais (5.17-4.18)'!G14)/120</f>
        <v>0</v>
      </c>
      <c r="H13" s="30">
        <f>SUM('[1]Liefermenge 2. Sais (5.16-4.17)'!H14+'[1]Liefermenge 3. Sais (5.17-4.18)'!H14)/120</f>
        <v>0</v>
      </c>
      <c r="I13" s="30">
        <f>SUM('[1]Liefermenge 2. Sais (5.16-4.17)'!I14+'[1]Liefermenge 3. Sais (5.17-4.18)'!I14)/120</f>
        <v>0</v>
      </c>
      <c r="J13" s="30">
        <f>SUM('[1]Liefermenge 2. Sais (5.16-4.17)'!J14+'[1]Liefermenge 3. Sais (5.17-4.18)'!J14)/120</f>
        <v>0.5083333333333333</v>
      </c>
      <c r="K13" s="30">
        <f>SUM('[1]Liefermenge 2. Sais (5.16-4.17)'!K14+'[1]Liefermenge 3. Sais (5.17-4.18)'!K14)/120</f>
        <v>0</v>
      </c>
      <c r="L13" s="30">
        <f>SUM('[1]Liefermenge 2. Sais (5.16-4.17)'!L14+'[1]Liefermenge 3. Sais (5.17-4.18)'!L14)/120</f>
        <v>0</v>
      </c>
      <c r="M13" s="30">
        <f>SUM('[1]Liefermenge 2. Sais (5.16-4.17)'!M14+'[1]Liefermenge 3. Sais (5.17-4.18)'!M14)/120</f>
        <v>0</v>
      </c>
      <c r="N13" s="30">
        <f>SUM('[1]Liefermenge 2. Sais (5.16-4.17)'!N14+'[1]Liefermenge 3. Sais (5.17-4.18)'!N14)/120</f>
        <v>0</v>
      </c>
      <c r="O13" s="30">
        <f>SUM('[1]Liefermenge 2. Sais (5.16-4.17)'!O14+'[1]Liefermenge 3. Sais (5.17-4.18)'!O14)/120</f>
        <v>0</v>
      </c>
      <c r="P13" s="30">
        <f>SUM('[1]Liefermenge 2. Sais (5.16-4.17)'!P14+'[1]Liefermenge 3. Sais (5.17-4.18)'!P14)/120</f>
        <v>0</v>
      </c>
      <c r="Q13" s="30">
        <f>SUM('[1]Liefermenge 2. Sais (5.16-4.17)'!Q14+'[1]Liefermenge 3. Sais (5.17-4.18)'!Q14)/120</f>
        <v>0</v>
      </c>
      <c r="R13" s="30">
        <f>SUM('[1]Liefermenge 2. Sais (5.16-4.17)'!R14+'[1]Liefermenge 3. Sais (5.17-4.18)'!R14)/120</f>
        <v>0</v>
      </c>
      <c r="S13" s="30">
        <f>SUM('[1]Liefermenge 2. Sais (5.16-4.17)'!S14+'[1]Liefermenge 3. Sais (5.17-4.18)'!S14)/120</f>
        <v>0</v>
      </c>
      <c r="T13" s="30">
        <f>SUM('[1]Liefermenge 2. Sais (5.16-4.17)'!T14+'[1]Liefermenge 3. Sais (5.17-4.18)'!T14)/120</f>
        <v>0</v>
      </c>
      <c r="U13" s="30">
        <f>SUM('[1]Liefermenge 2. Sais (5.16-4.17)'!U14+'[1]Liefermenge 3. Sais (5.17-4.18)'!U14)/120</f>
        <v>0</v>
      </c>
      <c r="V13" s="30">
        <f>SUM('[1]Liefermenge 2. Sais (5.16-4.17)'!V14+'[1]Liefermenge 3. Sais (5.17-4.18)'!V14)/120</f>
        <v>0</v>
      </c>
      <c r="W13" s="30">
        <f>SUM('[1]Liefermenge 2. Sais (5.16-4.17)'!W14+'[1]Liefermenge 3. Sais (5.17-4.18)'!W14)/120</f>
        <v>0</v>
      </c>
      <c r="X13" s="30">
        <f>SUM('[1]Liefermenge 2. Sais (5.16-4.17)'!X14+'[1]Liefermenge 3. Sais (5.17-4.18)'!X14)/120</f>
        <v>0</v>
      </c>
      <c r="Y13" s="30">
        <f>SUM('[1]Liefermenge 2. Sais (5.16-4.17)'!Y14+'[1]Liefermenge 3. Sais (5.17-4.18)'!Y14)/120</f>
        <v>0</v>
      </c>
      <c r="Z13" s="30">
        <f>SUM('[1]Liefermenge 2. Sais (5.16-4.17)'!Z14+'[1]Liefermenge 3. Sais (5.17-4.18)'!Z14)/120</f>
        <v>0</v>
      </c>
      <c r="AA13" s="30">
        <f>SUM('[1]Liefermenge 2. Sais (5.16-4.17)'!AA14+'[1]Liefermenge 3. Sais (5.17-4.18)'!AA14)/120</f>
        <v>0</v>
      </c>
      <c r="AB13" s="30">
        <f>SUM('[1]Liefermenge 2. Sais (5.16-4.17)'!AB14+'[1]Liefermenge 3. Sais (5.17-4.18)'!AB14)/120</f>
        <v>0</v>
      </c>
      <c r="AC13" s="30">
        <f>SUM('[1]Liefermenge 2. Sais (5.16-4.17)'!AC14+'[1]Liefermenge 3. Sais (5.17-4.18)'!AC14)/120</f>
        <v>0</v>
      </c>
      <c r="AD13" s="30">
        <f>SUM('[1]Liefermenge 2. Sais (5.16-4.17)'!AD14+'[1]Liefermenge 3. Sais (5.17-4.18)'!AD14)/120</f>
        <v>0</v>
      </c>
      <c r="AE13" s="30">
        <f>SUM('[1]Liefermenge 2. Sais (5.16-4.17)'!AE14+'[1]Liefermenge 3. Sais (5.17-4.18)'!AE14)/120</f>
        <v>0</v>
      </c>
      <c r="AF13" s="30">
        <f>SUM('[1]Liefermenge 2. Sais (5.16-4.17)'!AF14+'[1]Liefermenge 3. Sais (5.17-4.18)'!AF14)/120</f>
        <v>0</v>
      </c>
      <c r="AG13" s="30">
        <f>SUM('[1]Liefermenge 2. Sais (5.16-4.17)'!AG14+'[1]Liefermenge 3. Sais (5.17-4.18)'!AG14)/120</f>
        <v>0</v>
      </c>
      <c r="AH13" s="30">
        <f>SUM('[1]Liefermenge 2. Sais (5.16-4.17)'!AH14+'[1]Liefermenge 3. Sais (5.17-4.18)'!AH14)/120</f>
        <v>0</v>
      </c>
      <c r="AI13" s="30">
        <f>SUM('[1]Liefermenge 2. Sais (5.16-4.17)'!AI14+'[1]Liefermenge 3. Sais (5.17-4.18)'!AI14)/120</f>
        <v>0</v>
      </c>
      <c r="AJ13" s="30">
        <f>SUM('[1]Liefermenge 2. Sais (5.16-4.17)'!AJ14+'[1]Liefermenge 3. Sais (5.17-4.18)'!AJ14)/120</f>
        <v>0</v>
      </c>
      <c r="AK13" s="30">
        <f>SUM('[1]Liefermenge 2. Sais (5.16-4.17)'!AK14+'[1]Liefermenge 3. Sais (5.17-4.18)'!AK14)/120</f>
        <v>0</v>
      </c>
      <c r="AL13" s="30">
        <f>SUM('[1]Liefermenge 2. Sais (5.16-4.17)'!AL14+'[1]Liefermenge 3. Sais (5.17-4.18)'!AL14)/120</f>
        <v>0</v>
      </c>
      <c r="AM13" s="30">
        <f>SUM('[1]Liefermenge 2. Sais (5.16-4.17)'!AM14+'[1]Liefermenge 3. Sais (5.17-4.18)'!AM14)/120</f>
        <v>0</v>
      </c>
      <c r="AN13" s="30">
        <f>SUM('[1]Liefermenge 2. Sais (5.16-4.17)'!AN14+'[1]Liefermenge 3. Sais (5.17-4.18)'!AN14)/120</f>
        <v>0</v>
      </c>
      <c r="AO13" s="30">
        <f>SUM('[1]Liefermenge 2. Sais (5.16-4.17)'!AO14+'[1]Liefermenge 3. Sais (5.17-4.18)'!AO14)/120</f>
        <v>0</v>
      </c>
      <c r="AP13" s="30">
        <f>SUM('[1]Liefermenge 2. Sais (5.16-4.17)'!AP14+'[1]Liefermenge 3. Sais (5.17-4.18)'!AP14)/120</f>
        <v>0</v>
      </c>
      <c r="AQ13" s="30">
        <f>SUM('[1]Liefermenge 2. Sais (5.16-4.17)'!AQ14+'[1]Liefermenge 3. Sais (5.17-4.18)'!AQ14)/120</f>
        <v>0</v>
      </c>
      <c r="AR13" s="30">
        <f>SUM('[1]Liefermenge 2. Sais (5.16-4.17)'!AR14+'[1]Liefermenge 3. Sais (5.17-4.18)'!AR14)/120</f>
        <v>0</v>
      </c>
      <c r="AS13" s="30">
        <f>SUM('[1]Liefermenge 2. Sais (5.16-4.17)'!AS14+'[1]Liefermenge 3. Sais (5.17-4.18)'!AS14)/120</f>
        <v>0</v>
      </c>
      <c r="AT13" s="30">
        <f>SUM('[1]Liefermenge 2. Sais (5.16-4.17)'!AT14+'[1]Liefermenge 3. Sais (5.17-4.18)'!AT14)/120</f>
        <v>0</v>
      </c>
      <c r="AU13" s="30">
        <f>SUM('[1]Liefermenge 2. Sais (5.16-4.17)'!AU14+'[1]Liefermenge 3. Sais (5.17-4.18)'!AU14)/120</f>
        <v>0</v>
      </c>
      <c r="AV13" s="30">
        <f>SUM('[1]Liefermenge 2. Sais (5.16-4.17)'!AV14+'[1]Liefermenge 3. Sais (5.17-4.18)'!AV14)/120</f>
        <v>0</v>
      </c>
      <c r="AW13" s="30">
        <f>SUM('[1]Liefermenge 2. Sais (5.16-4.17)'!AW14+'[1]Liefermenge 3. Sais (5.17-4.18)'!AW14)/120</f>
        <v>0</v>
      </c>
      <c r="AX13" s="30">
        <f>SUM('[1]Liefermenge 2. Sais (5.16-4.17)'!AX14+'[1]Liefermenge 3. Sais (5.17-4.18)'!AX14)/120</f>
        <v>0</v>
      </c>
      <c r="AY13" s="30">
        <f>SUM('[1]Liefermenge 2. Sais (5.16-4.17)'!AY14+'[1]Liefermenge 3. Sais (5.17-4.18)'!AY14)/120</f>
        <v>0</v>
      </c>
      <c r="AZ13" s="30">
        <f>SUM('[1]Liefermenge 2. Sais (5.16-4.17)'!AZ14+'[1]Liefermenge 3. Sais (5.17-4.18)'!AZ14)/120</f>
        <v>0</v>
      </c>
      <c r="BA13" s="30">
        <f>SUM('[1]Liefermenge 2. Sais (5.16-4.17)'!BA14+'[1]Liefermenge 3. Sais (5.17-4.18)'!BA14)/120</f>
        <v>1</v>
      </c>
      <c r="BB13" s="30">
        <f>SUM('[1]Liefermenge 1. Sais (6.15-4.16)'!AX14+'[1]Liefermenge 2. Sais (5.16-4.17)'!BA14+'[1]Liefermenge 3. Sais (5.17-4.18)'!BA14)/120</f>
        <v>1</v>
      </c>
      <c r="BC13" s="13" t="s">
        <v>43</v>
      </c>
    </row>
    <row r="14" spans="1:55" x14ac:dyDescent="0.25">
      <c r="A14" s="31" t="s">
        <v>44</v>
      </c>
      <c r="B14" s="30">
        <f>SUM('[1]Liefermenge 2. Sais (5.16-4.17)'!B15+'[1]Liefermenge 3. Sais (5.17-4.18)'!B15)/120</f>
        <v>0</v>
      </c>
      <c r="C14" s="30">
        <f>SUM('[1]Liefermenge 2. Sais (5.16-4.17)'!C15+'[1]Liefermenge 3. Sais (5.17-4.18)'!C15)/120</f>
        <v>0</v>
      </c>
      <c r="D14" s="30">
        <f>SUM('[1]Liefermenge 2. Sais (5.16-4.17)'!D15+'[1]Liefermenge 3. Sais (5.17-4.18)'!D15)/120</f>
        <v>0</v>
      </c>
      <c r="E14" s="30">
        <f>SUM('[1]Liefermenge 2. Sais (5.16-4.17)'!E15+'[1]Liefermenge 3. Sais (5.17-4.18)'!E15)/120</f>
        <v>0</v>
      </c>
      <c r="F14" s="30">
        <f>SUM('[1]Liefermenge 2. Sais (5.16-4.17)'!F15+'[1]Liefermenge 3. Sais (5.17-4.18)'!F15)/120</f>
        <v>0</v>
      </c>
      <c r="G14" s="30">
        <f>SUM('[1]Liefermenge 2. Sais (5.16-4.17)'!G15+'[1]Liefermenge 3. Sais (5.17-4.18)'!G15)/120</f>
        <v>0</v>
      </c>
      <c r="H14" s="30">
        <f>SUM('[1]Liefermenge 2. Sais (5.16-4.17)'!H15+'[1]Liefermenge 3. Sais (5.17-4.18)'!H15)/120</f>
        <v>0</v>
      </c>
      <c r="I14" s="30">
        <f>SUM('[1]Liefermenge 2. Sais (5.16-4.17)'!I15+'[1]Liefermenge 3. Sais (5.17-4.18)'!I15)/120</f>
        <v>0</v>
      </c>
      <c r="J14" s="30">
        <f>SUM('[1]Liefermenge 2. Sais (5.16-4.17)'!J15+'[1]Liefermenge 3. Sais (5.17-4.18)'!J15)/120</f>
        <v>0</v>
      </c>
      <c r="K14" s="30">
        <f>SUM('[1]Liefermenge 2. Sais (5.16-4.17)'!K15+'[1]Liefermenge 3. Sais (5.17-4.18)'!K15)/120</f>
        <v>0</v>
      </c>
      <c r="L14" s="30">
        <f>SUM('[1]Liefermenge 2. Sais (5.16-4.17)'!L15+'[1]Liefermenge 3. Sais (5.17-4.18)'!L15)/120</f>
        <v>0</v>
      </c>
      <c r="M14" s="30">
        <f>SUM('[1]Liefermenge 2. Sais (5.16-4.17)'!M15+'[1]Liefermenge 3. Sais (5.17-4.18)'!M15)/120</f>
        <v>0</v>
      </c>
      <c r="N14" s="30">
        <f>SUM('[1]Liefermenge 2. Sais (5.16-4.17)'!N15+'[1]Liefermenge 3. Sais (5.17-4.18)'!N15)/120</f>
        <v>0</v>
      </c>
      <c r="O14" s="30">
        <f>SUM('[1]Liefermenge 2. Sais (5.16-4.17)'!O15+'[1]Liefermenge 3. Sais (5.17-4.18)'!O15)/120</f>
        <v>0</v>
      </c>
      <c r="P14" s="30">
        <f>SUM('[1]Liefermenge 2. Sais (5.16-4.17)'!P15+'[1]Liefermenge 3. Sais (5.17-4.18)'!P15)/120</f>
        <v>0</v>
      </c>
      <c r="Q14" s="30">
        <f>SUM('[1]Liefermenge 2. Sais (5.16-4.17)'!Q15+'[1]Liefermenge 3. Sais (5.17-4.18)'!Q15)/120</f>
        <v>0</v>
      </c>
      <c r="R14" s="30">
        <f>SUM('[1]Liefermenge 2. Sais (5.16-4.17)'!R15+'[1]Liefermenge 3. Sais (5.17-4.18)'!R15)/120</f>
        <v>0</v>
      </c>
      <c r="S14" s="30">
        <f>SUM('[1]Liefermenge 2. Sais (5.16-4.17)'!S15+'[1]Liefermenge 3. Sais (5.17-4.18)'!S15)/120</f>
        <v>0</v>
      </c>
      <c r="T14" s="30">
        <f>SUM('[1]Liefermenge 2. Sais (5.16-4.17)'!T15+'[1]Liefermenge 3. Sais (5.17-4.18)'!T15)/120</f>
        <v>0</v>
      </c>
      <c r="U14" s="30">
        <f>SUM('[1]Liefermenge 2. Sais (5.16-4.17)'!U15+'[1]Liefermenge 3. Sais (5.17-4.18)'!U15)/120</f>
        <v>0</v>
      </c>
      <c r="V14" s="30">
        <f>SUM('[1]Liefermenge 2. Sais (5.16-4.17)'!V15+'[1]Liefermenge 3. Sais (5.17-4.18)'!V15)/120</f>
        <v>0</v>
      </c>
      <c r="W14" s="30">
        <f>SUM('[1]Liefermenge 2. Sais (5.16-4.17)'!W15+'[1]Liefermenge 3. Sais (5.17-4.18)'!W15)/120</f>
        <v>0</v>
      </c>
      <c r="X14" s="30">
        <f>SUM('[1]Liefermenge 2. Sais (5.16-4.17)'!X15+'[1]Liefermenge 3. Sais (5.17-4.18)'!X15)/120</f>
        <v>0</v>
      </c>
      <c r="Y14" s="30">
        <f>SUM('[1]Liefermenge 2. Sais (5.16-4.17)'!Y15+'[1]Liefermenge 3. Sais (5.17-4.18)'!Y15)/120</f>
        <v>0</v>
      </c>
      <c r="Z14" s="30">
        <f>SUM('[1]Liefermenge 2. Sais (5.16-4.17)'!Z15+'[1]Liefermenge 3. Sais (5.17-4.18)'!Z15)/120</f>
        <v>0</v>
      </c>
      <c r="AA14" s="30">
        <f>SUM('[1]Liefermenge 2. Sais (5.16-4.17)'!AA15+'[1]Liefermenge 3. Sais (5.17-4.18)'!AA15)/120</f>
        <v>0</v>
      </c>
      <c r="AB14" s="30">
        <f>SUM('[1]Liefermenge 2. Sais (5.16-4.17)'!AB15+'[1]Liefermenge 3. Sais (5.17-4.18)'!AB15)/120</f>
        <v>0</v>
      </c>
      <c r="AC14" s="30">
        <f>SUM('[1]Liefermenge 2. Sais (5.16-4.17)'!AC15+'[1]Liefermenge 3. Sais (5.17-4.18)'!AC15)/120</f>
        <v>0</v>
      </c>
      <c r="AD14" s="30">
        <f>SUM('[1]Liefermenge 2. Sais (5.16-4.17)'!AD15+'[1]Liefermenge 3. Sais (5.17-4.18)'!AD15)/120</f>
        <v>0</v>
      </c>
      <c r="AE14" s="30">
        <f>SUM('[1]Liefermenge 2. Sais (5.16-4.17)'!AE15+'[1]Liefermenge 3. Sais (5.17-4.18)'!AE15)/120</f>
        <v>0.5</v>
      </c>
      <c r="AF14" s="30">
        <f>SUM('[1]Liefermenge 2. Sais (5.16-4.17)'!AF15+'[1]Liefermenge 3. Sais (5.17-4.18)'!AF15)/120</f>
        <v>0</v>
      </c>
      <c r="AG14" s="30">
        <f>SUM('[1]Liefermenge 2. Sais (5.16-4.17)'!AG15+'[1]Liefermenge 3. Sais (5.17-4.18)'!AG15)/120</f>
        <v>0</v>
      </c>
      <c r="AH14" s="30">
        <f>SUM('[1]Liefermenge 2. Sais (5.16-4.17)'!AH15+'[1]Liefermenge 3. Sais (5.17-4.18)'!AH15)/120</f>
        <v>0</v>
      </c>
      <c r="AI14" s="30">
        <f>SUM('[1]Liefermenge 2. Sais (5.16-4.17)'!AI15+'[1]Liefermenge 3. Sais (5.17-4.18)'!AI15)/120</f>
        <v>0</v>
      </c>
      <c r="AJ14" s="30">
        <f>SUM('[1]Liefermenge 2. Sais (5.16-4.17)'!AJ15+'[1]Liefermenge 3. Sais (5.17-4.18)'!AJ15)/120</f>
        <v>0</v>
      </c>
      <c r="AK14" s="30">
        <f>SUM('[1]Liefermenge 2. Sais (5.16-4.17)'!AK15+'[1]Liefermenge 3. Sais (5.17-4.18)'!AK15)/120</f>
        <v>0</v>
      </c>
      <c r="AL14" s="30">
        <f>SUM('[1]Liefermenge 2. Sais (5.16-4.17)'!AL15+'[1]Liefermenge 3. Sais (5.17-4.18)'!AL15)/120</f>
        <v>0</v>
      </c>
      <c r="AM14" s="30">
        <f>SUM('[1]Liefermenge 2. Sais (5.16-4.17)'!AM15+'[1]Liefermenge 3. Sais (5.17-4.18)'!AM15)/120</f>
        <v>0</v>
      </c>
      <c r="AN14" s="30">
        <f>SUM('[1]Liefermenge 2. Sais (5.16-4.17)'!AN15+'[1]Liefermenge 3. Sais (5.17-4.18)'!AN15)/120</f>
        <v>0</v>
      </c>
      <c r="AO14" s="30">
        <f>SUM('[1]Liefermenge 2. Sais (5.16-4.17)'!AO15+'[1]Liefermenge 3. Sais (5.17-4.18)'!AO15)/120</f>
        <v>0</v>
      </c>
      <c r="AP14" s="30">
        <f>SUM('[1]Liefermenge 2. Sais (5.16-4.17)'!AP15+'[1]Liefermenge 3. Sais (5.17-4.18)'!AP15)/120</f>
        <v>0</v>
      </c>
      <c r="AQ14" s="30">
        <f>SUM('[1]Liefermenge 2. Sais (5.16-4.17)'!AQ15+'[1]Liefermenge 3. Sais (5.17-4.18)'!AQ15)/120</f>
        <v>0</v>
      </c>
      <c r="AR14" s="30">
        <f>SUM('[1]Liefermenge 2. Sais (5.16-4.17)'!AR15+'[1]Liefermenge 3. Sais (5.17-4.18)'!AR15)/120</f>
        <v>0</v>
      </c>
      <c r="AS14" s="30">
        <f>SUM('[1]Liefermenge 2. Sais (5.16-4.17)'!AS15+'[1]Liefermenge 3. Sais (5.17-4.18)'!AS15)/120</f>
        <v>0</v>
      </c>
      <c r="AT14" s="30">
        <f>SUM('[1]Liefermenge 2. Sais (5.16-4.17)'!AT15+'[1]Liefermenge 3. Sais (5.17-4.18)'!AT15)/120</f>
        <v>0</v>
      </c>
      <c r="AU14" s="30">
        <f>SUM('[1]Liefermenge 2. Sais (5.16-4.17)'!AU15+'[1]Liefermenge 3. Sais (5.17-4.18)'!AU15)/120</f>
        <v>0</v>
      </c>
      <c r="AV14" s="30">
        <f>SUM('[1]Liefermenge 2. Sais (5.16-4.17)'!AV15+'[1]Liefermenge 3. Sais (5.17-4.18)'!AV15)/120</f>
        <v>0.25916666666666666</v>
      </c>
      <c r="AW14" s="30">
        <f>SUM('[1]Liefermenge 2. Sais (5.16-4.17)'!AW15+'[1]Liefermenge 3. Sais (5.17-4.18)'!AW15)/120</f>
        <v>0</v>
      </c>
      <c r="AX14" s="30">
        <f>SUM('[1]Liefermenge 2. Sais (5.16-4.17)'!AX15+'[1]Liefermenge 3. Sais (5.17-4.18)'!AX15)/120</f>
        <v>0</v>
      </c>
      <c r="AY14" s="30">
        <f>SUM('[1]Liefermenge 2. Sais (5.16-4.17)'!AY15+'[1]Liefermenge 3. Sais (5.17-4.18)'!AY15)/120</f>
        <v>0</v>
      </c>
      <c r="AZ14" s="30">
        <f>SUM('[1]Liefermenge 2. Sais (5.16-4.17)'!AZ15+'[1]Liefermenge 3. Sais (5.17-4.18)'!AZ15)/120</f>
        <v>0</v>
      </c>
      <c r="BA14" s="30">
        <f>SUM('[1]Liefermenge 2. Sais (5.16-4.17)'!BA15+'[1]Liefermenge 3. Sais (5.17-4.18)'!BA15)/120</f>
        <v>0</v>
      </c>
      <c r="BB14" s="30">
        <f>SUM('[1]Liefermenge 1. Sais (6.15-4.16)'!AX15+'[1]Liefermenge 2. Sais (5.16-4.17)'!BA15+'[1]Liefermenge 3. Sais (5.17-4.18)'!BA15)/120</f>
        <v>0</v>
      </c>
      <c r="BC14" s="31" t="s">
        <v>44</v>
      </c>
    </row>
    <row r="15" spans="1:55" x14ac:dyDescent="0.25">
      <c r="A15" s="13" t="s">
        <v>45</v>
      </c>
      <c r="B15" s="30">
        <f>SUM('[1]Liefermenge 2. Sais (5.16-4.17)'!B16+'[1]Liefermenge 3. Sais (5.17-4.18)'!B16)/120</f>
        <v>0</v>
      </c>
      <c r="C15" s="30">
        <f>SUM('[1]Liefermenge 2. Sais (5.16-4.17)'!C16+'[1]Liefermenge 3. Sais (5.17-4.18)'!C16)/120</f>
        <v>0</v>
      </c>
      <c r="D15" s="30">
        <f>SUM('[1]Liefermenge 2. Sais (5.16-4.17)'!D16+'[1]Liefermenge 3. Sais (5.17-4.18)'!D16)/120</f>
        <v>0</v>
      </c>
      <c r="E15" s="30">
        <f>SUM('[1]Liefermenge 2. Sais (5.16-4.17)'!E16+'[1]Liefermenge 3. Sais (5.17-4.18)'!E16)/120</f>
        <v>0</v>
      </c>
      <c r="F15" s="30">
        <f>SUM('[1]Liefermenge 2. Sais (5.16-4.17)'!F16+'[1]Liefermenge 3. Sais (5.17-4.18)'!F16)/120</f>
        <v>0</v>
      </c>
      <c r="G15" s="30">
        <f>SUM('[1]Liefermenge 2. Sais (5.16-4.17)'!G16+'[1]Liefermenge 3. Sais (5.17-4.18)'!G16)/120</f>
        <v>0</v>
      </c>
      <c r="H15" s="30">
        <f>SUM('[1]Liefermenge 2. Sais (5.16-4.17)'!H16+'[1]Liefermenge 3. Sais (5.17-4.18)'!H16)/120</f>
        <v>0</v>
      </c>
      <c r="I15" s="30">
        <f>SUM('[1]Liefermenge 2. Sais (5.16-4.17)'!I16+'[1]Liefermenge 3. Sais (5.17-4.18)'!I16)/120</f>
        <v>0</v>
      </c>
      <c r="J15" s="30">
        <f>SUM('[1]Liefermenge 2. Sais (5.16-4.17)'!J16+'[1]Liefermenge 3. Sais (5.17-4.18)'!J16)/120</f>
        <v>0</v>
      </c>
      <c r="K15" s="30">
        <f>SUM('[1]Liefermenge 2. Sais (5.16-4.17)'!K16+'[1]Liefermenge 3. Sais (5.17-4.18)'!K16)/120</f>
        <v>0</v>
      </c>
      <c r="L15" s="30">
        <f>SUM('[1]Liefermenge 2. Sais (5.16-4.17)'!L16+'[1]Liefermenge 3. Sais (5.17-4.18)'!L16)/120</f>
        <v>0</v>
      </c>
      <c r="M15" s="30">
        <f>SUM('[1]Liefermenge 2. Sais (5.16-4.17)'!M16+'[1]Liefermenge 3. Sais (5.17-4.18)'!M16)/120</f>
        <v>0</v>
      </c>
      <c r="N15" s="30">
        <f>SUM('[1]Liefermenge 2. Sais (5.16-4.17)'!N16+'[1]Liefermenge 3. Sais (5.17-4.18)'!N16)/120</f>
        <v>0</v>
      </c>
      <c r="O15" s="30">
        <f>SUM('[1]Liefermenge 2. Sais (5.16-4.17)'!O16+'[1]Liefermenge 3. Sais (5.17-4.18)'!O16)/120</f>
        <v>0</v>
      </c>
      <c r="P15" s="30">
        <f>SUM('[1]Liefermenge 2. Sais (5.16-4.17)'!P16+'[1]Liefermenge 3. Sais (5.17-4.18)'!P16)/120</f>
        <v>0</v>
      </c>
      <c r="Q15" s="30">
        <f>SUM('[1]Liefermenge 2. Sais (5.16-4.17)'!Q16+'[1]Liefermenge 3. Sais (5.17-4.18)'!Q16)/120</f>
        <v>0</v>
      </c>
      <c r="R15" s="30">
        <f>SUM('[1]Liefermenge 2. Sais (5.16-4.17)'!R16+'[1]Liefermenge 3. Sais (5.17-4.18)'!R16)/120</f>
        <v>1.96</v>
      </c>
      <c r="S15" s="30">
        <f>SUM('[1]Liefermenge 2. Sais (5.16-4.17)'!S16+'[1]Liefermenge 3. Sais (5.17-4.18)'!S16)/120</f>
        <v>0</v>
      </c>
      <c r="T15" s="30">
        <f>SUM('[1]Liefermenge 2. Sais (5.16-4.17)'!T16+'[1]Liefermenge 3. Sais (5.17-4.18)'!T16)/120</f>
        <v>2.5324999999999998</v>
      </c>
      <c r="U15" s="30">
        <f>SUM('[1]Liefermenge 2. Sais (5.16-4.17)'!U16+'[1]Liefermenge 3. Sais (5.17-4.18)'!U16)/120</f>
        <v>0</v>
      </c>
      <c r="V15" s="30">
        <f>SUM('[1]Liefermenge 2. Sais (5.16-4.17)'!V16+'[1]Liefermenge 3. Sais (5.17-4.18)'!V16)/120</f>
        <v>0</v>
      </c>
      <c r="W15" s="30">
        <f>SUM('[1]Liefermenge 2. Sais (5.16-4.17)'!W16+'[1]Liefermenge 3. Sais (5.17-4.18)'!W16)/120</f>
        <v>2.0249999999999999</v>
      </c>
      <c r="X15" s="30">
        <f>SUM('[1]Liefermenge 2. Sais (5.16-4.17)'!X16+'[1]Liefermenge 3. Sais (5.17-4.18)'!X16)/120</f>
        <v>2.0833333333333332E-2</v>
      </c>
      <c r="Y15" s="30">
        <f>SUM('[1]Liefermenge 2. Sais (5.16-4.17)'!Y16+'[1]Liefermenge 3. Sais (5.17-4.18)'!Y16)/120</f>
        <v>1.0083333333333333</v>
      </c>
      <c r="Z15" s="30">
        <f>SUM('[1]Liefermenge 2. Sais (5.16-4.17)'!Z16+'[1]Liefermenge 3. Sais (5.17-4.18)'!Z16)/120</f>
        <v>0</v>
      </c>
      <c r="AA15" s="30">
        <f>SUM('[1]Liefermenge 2. Sais (5.16-4.17)'!AA16+'[1]Liefermenge 3. Sais (5.17-4.18)'!AA16)/120</f>
        <v>0</v>
      </c>
      <c r="AB15" s="30">
        <f>SUM('[1]Liefermenge 2. Sais (5.16-4.17)'!AB16+'[1]Liefermenge 3. Sais (5.17-4.18)'!AB16)/120</f>
        <v>2.0333333333333332</v>
      </c>
      <c r="AC15" s="30">
        <f>SUM('[1]Liefermenge 2. Sais (5.16-4.17)'!AC16+'[1]Liefermenge 3. Sais (5.17-4.18)'!AC16)/120</f>
        <v>0</v>
      </c>
      <c r="AD15" s="30">
        <f>SUM('[1]Liefermenge 2. Sais (5.16-4.17)'!AD16+'[1]Liefermenge 3. Sais (5.17-4.18)'!AD16)/120</f>
        <v>0</v>
      </c>
      <c r="AE15" s="30">
        <f>SUM('[1]Liefermenge 2. Sais (5.16-4.17)'!AE16+'[1]Liefermenge 3. Sais (5.17-4.18)'!AE16)/120</f>
        <v>1.825</v>
      </c>
      <c r="AF15" s="30">
        <f>SUM('[1]Liefermenge 2. Sais (5.16-4.17)'!AF16+'[1]Liefermenge 3. Sais (5.17-4.18)'!AF16)/120</f>
        <v>0</v>
      </c>
      <c r="AG15" s="30">
        <f>SUM('[1]Liefermenge 2. Sais (5.16-4.17)'!AG16+'[1]Liefermenge 3. Sais (5.17-4.18)'!AG16)/120</f>
        <v>0</v>
      </c>
      <c r="AH15" s="30">
        <f>SUM('[1]Liefermenge 2. Sais (5.16-4.17)'!AH16+'[1]Liefermenge 3. Sais (5.17-4.18)'!AH16)/120</f>
        <v>0</v>
      </c>
      <c r="AI15" s="30">
        <f>SUM('[1]Liefermenge 2. Sais (5.16-4.17)'!AI16+'[1]Liefermenge 3. Sais (5.17-4.18)'!AI16)/120</f>
        <v>0</v>
      </c>
      <c r="AJ15" s="30">
        <f>SUM('[1]Liefermenge 2. Sais (5.16-4.17)'!AJ16+'[1]Liefermenge 3. Sais (5.17-4.18)'!AJ16)/120</f>
        <v>0</v>
      </c>
      <c r="AK15" s="30">
        <f>SUM('[1]Liefermenge 2. Sais (5.16-4.17)'!AK16+'[1]Liefermenge 3. Sais (5.17-4.18)'!AK16)/120</f>
        <v>0</v>
      </c>
      <c r="AL15" s="30">
        <f>SUM('[1]Liefermenge 2. Sais (5.16-4.17)'!AL16+'[1]Liefermenge 3. Sais (5.17-4.18)'!AL16)/120</f>
        <v>0</v>
      </c>
      <c r="AM15" s="30">
        <f>SUM('[1]Liefermenge 2. Sais (5.16-4.17)'!AM16+'[1]Liefermenge 3. Sais (5.17-4.18)'!AM16)/120</f>
        <v>0</v>
      </c>
      <c r="AN15" s="30">
        <f>SUM('[1]Liefermenge 2. Sais (5.16-4.17)'!AN16+'[1]Liefermenge 3. Sais (5.17-4.18)'!AN16)/120</f>
        <v>0</v>
      </c>
      <c r="AO15" s="30">
        <f>SUM('[1]Liefermenge 2. Sais (5.16-4.17)'!AO16+'[1]Liefermenge 3. Sais (5.17-4.18)'!AO16)/120</f>
        <v>0</v>
      </c>
      <c r="AP15" s="30">
        <f>SUM('[1]Liefermenge 2. Sais (5.16-4.17)'!AP16+'[1]Liefermenge 3. Sais (5.17-4.18)'!AP16)/120</f>
        <v>0</v>
      </c>
      <c r="AQ15" s="30">
        <f>SUM('[1]Liefermenge 2. Sais (5.16-4.17)'!AQ16+'[1]Liefermenge 3. Sais (5.17-4.18)'!AQ16)/120</f>
        <v>0</v>
      </c>
      <c r="AR15" s="30">
        <f>SUM('[1]Liefermenge 2. Sais (5.16-4.17)'!AR16+'[1]Liefermenge 3. Sais (5.17-4.18)'!AR16)/120</f>
        <v>0</v>
      </c>
      <c r="AS15" s="30">
        <f>SUM('[1]Liefermenge 2. Sais (5.16-4.17)'!AS16+'[1]Liefermenge 3. Sais (5.17-4.18)'!AS16)/120</f>
        <v>0</v>
      </c>
      <c r="AT15" s="30">
        <f>SUM('[1]Liefermenge 2. Sais (5.16-4.17)'!AT16+'[1]Liefermenge 3. Sais (5.17-4.18)'!AT16)/120</f>
        <v>0</v>
      </c>
      <c r="AU15" s="30">
        <f>SUM('[1]Liefermenge 2. Sais (5.16-4.17)'!AU16+'[1]Liefermenge 3. Sais (5.17-4.18)'!AU16)/120</f>
        <v>0</v>
      </c>
      <c r="AV15" s="30">
        <f>SUM('[1]Liefermenge 2. Sais (5.16-4.17)'!AV16+'[1]Liefermenge 3. Sais (5.17-4.18)'!AV16)/120</f>
        <v>0</v>
      </c>
      <c r="AW15" s="30">
        <f>SUM('[1]Liefermenge 2. Sais (5.16-4.17)'!AW16+'[1]Liefermenge 3. Sais (5.17-4.18)'!AW16)/120</f>
        <v>0</v>
      </c>
      <c r="AX15" s="30">
        <f>SUM('[1]Liefermenge 2. Sais (5.16-4.17)'!AX16+'[1]Liefermenge 3. Sais (5.17-4.18)'!AX16)/120</f>
        <v>0</v>
      </c>
      <c r="AY15" s="30">
        <f>SUM('[1]Liefermenge 2. Sais (5.16-4.17)'!AY16+'[1]Liefermenge 3. Sais (5.17-4.18)'!AY16)/120</f>
        <v>0</v>
      </c>
      <c r="AZ15" s="30">
        <f>SUM('[1]Liefermenge 2. Sais (5.16-4.17)'!AZ16+'[1]Liefermenge 3. Sais (5.17-4.18)'!AZ16)/120</f>
        <v>0</v>
      </c>
      <c r="BA15" s="30">
        <f>SUM('[1]Liefermenge 2. Sais (5.16-4.17)'!BA16+'[1]Liefermenge 3. Sais (5.17-4.18)'!BA16)/120</f>
        <v>0</v>
      </c>
      <c r="BB15" s="30">
        <f>SUM('[1]Liefermenge 1. Sais (6.15-4.16)'!AX16+'[1]Liefermenge 2. Sais (5.16-4.17)'!BA16+'[1]Liefermenge 3. Sais (5.17-4.18)'!BA16)/120</f>
        <v>0</v>
      </c>
      <c r="BC15" s="13" t="s">
        <v>45</v>
      </c>
    </row>
    <row r="16" spans="1:55" x14ac:dyDescent="0.25">
      <c r="A16" s="13" t="s">
        <v>46</v>
      </c>
      <c r="B16" s="30">
        <f>SUM('[1]Liefermenge 2. Sais (5.16-4.17)'!B17+'[1]Liefermenge 3. Sais (5.17-4.18)'!B17)/120</f>
        <v>0</v>
      </c>
      <c r="C16" s="30">
        <f>SUM('[1]Liefermenge 2. Sais (5.16-4.17)'!C17+'[1]Liefermenge 3. Sais (5.17-4.18)'!C17)/120</f>
        <v>1.0166666666666666</v>
      </c>
      <c r="D16" s="30">
        <f>SUM('[1]Liefermenge 2. Sais (5.16-4.17)'!D17+'[1]Liefermenge 3. Sais (5.17-4.18)'!D17)/120</f>
        <v>0</v>
      </c>
      <c r="E16" s="30">
        <f>SUM('[1]Liefermenge 2. Sais (5.16-4.17)'!E17+'[1]Liefermenge 3. Sais (5.17-4.18)'!E17)/120</f>
        <v>0</v>
      </c>
      <c r="F16" s="30">
        <f>SUM('[1]Liefermenge 2. Sais (5.16-4.17)'!F17+'[1]Liefermenge 3. Sais (5.17-4.18)'!F17)/120</f>
        <v>0</v>
      </c>
      <c r="G16" s="30">
        <f>SUM('[1]Liefermenge 2. Sais (5.16-4.17)'!G17+'[1]Liefermenge 3. Sais (5.17-4.18)'!G17)/120</f>
        <v>0</v>
      </c>
      <c r="H16" s="30">
        <f>SUM('[1]Liefermenge 2. Sais (5.16-4.17)'!H17+'[1]Liefermenge 3. Sais (5.17-4.18)'!H17)/120</f>
        <v>0.10166666666666666</v>
      </c>
      <c r="I16" s="30">
        <f>SUM('[1]Liefermenge 2. Sais (5.16-4.17)'!I17+'[1]Liefermenge 3. Sais (5.17-4.18)'!I17)/120</f>
        <v>0.10166666666666666</v>
      </c>
      <c r="J16" s="30">
        <f>SUM('[1]Liefermenge 2. Sais (5.16-4.17)'!J17+'[1]Liefermenge 3. Sais (5.17-4.18)'!J17)/120</f>
        <v>0</v>
      </c>
      <c r="K16" s="30">
        <f>SUM('[1]Liefermenge 2. Sais (5.16-4.17)'!K17+'[1]Liefermenge 3. Sais (5.17-4.18)'!K17)/120</f>
        <v>0</v>
      </c>
      <c r="L16" s="30">
        <f>SUM('[1]Liefermenge 2. Sais (5.16-4.17)'!L17+'[1]Liefermenge 3. Sais (5.17-4.18)'!L17)/120</f>
        <v>0</v>
      </c>
      <c r="M16" s="30">
        <f>SUM('[1]Liefermenge 2. Sais (5.16-4.17)'!M17+'[1]Liefermenge 3. Sais (5.17-4.18)'!M17)/120</f>
        <v>0</v>
      </c>
      <c r="N16" s="30">
        <f>SUM('[1]Liefermenge 2. Sais (5.16-4.17)'!N17+'[1]Liefermenge 3. Sais (5.17-4.18)'!N17)/120</f>
        <v>0.10166666666666666</v>
      </c>
      <c r="O16" s="30">
        <f>SUM('[1]Liefermenge 2. Sais (5.16-4.17)'!O17+'[1]Liefermenge 3. Sais (5.17-4.18)'!O17)/120</f>
        <v>0.1525</v>
      </c>
      <c r="P16" s="30">
        <f>SUM('[1]Liefermenge 2. Sais (5.16-4.17)'!P17+'[1]Liefermenge 3. Sais (5.17-4.18)'!P17)/120</f>
        <v>0</v>
      </c>
      <c r="Q16" s="30">
        <f>SUM('[1]Liefermenge 2. Sais (5.16-4.17)'!Q17+'[1]Liefermenge 3. Sais (5.17-4.18)'!Q17)/120</f>
        <v>0</v>
      </c>
      <c r="R16" s="30">
        <f>SUM('[1]Liefermenge 2. Sais (5.16-4.17)'!R17+'[1]Liefermenge 3. Sais (5.17-4.18)'!R17)/120</f>
        <v>0</v>
      </c>
      <c r="S16" s="30">
        <f>SUM('[1]Liefermenge 2. Sais (5.16-4.17)'!S17+'[1]Liefermenge 3. Sais (5.17-4.18)'!S17)/120</f>
        <v>0</v>
      </c>
      <c r="T16" s="30">
        <f>SUM('[1]Liefermenge 2. Sais (5.16-4.17)'!T17+'[1]Liefermenge 3. Sais (5.17-4.18)'!T17)/120</f>
        <v>4.1666666666666664E-2</v>
      </c>
      <c r="U16" s="30">
        <f>SUM('[1]Liefermenge 2. Sais (5.16-4.17)'!U17+'[1]Liefermenge 3. Sais (5.17-4.18)'!U17)/120</f>
        <v>0</v>
      </c>
      <c r="V16" s="30">
        <f>SUM('[1]Liefermenge 2. Sais (5.16-4.17)'!V17+'[1]Liefermenge 3. Sais (5.17-4.18)'!V17)/120</f>
        <v>0.41666666666666669</v>
      </c>
      <c r="W16" s="30">
        <f>SUM('[1]Liefermenge 2. Sais (5.16-4.17)'!W17+'[1]Liefermenge 3. Sais (5.17-4.18)'!W17)/120</f>
        <v>0</v>
      </c>
      <c r="X16" s="30">
        <f>SUM('[1]Liefermenge 2. Sais (5.16-4.17)'!X17+'[1]Liefermenge 3. Sais (5.17-4.18)'!X17)/120</f>
        <v>0</v>
      </c>
      <c r="Y16" s="30">
        <f>SUM('[1]Liefermenge 2. Sais (5.16-4.17)'!Y17+'[1]Liefermenge 3. Sais (5.17-4.18)'!Y17)/120</f>
        <v>0</v>
      </c>
      <c r="Z16" s="30">
        <f>SUM('[1]Liefermenge 2. Sais (5.16-4.17)'!Z17+'[1]Liefermenge 3. Sais (5.17-4.18)'!Z17)/120</f>
        <v>0</v>
      </c>
      <c r="AA16" s="30">
        <f>SUM('[1]Liefermenge 2. Sais (5.16-4.17)'!AA17+'[1]Liefermenge 3. Sais (5.17-4.18)'!AA17)/120</f>
        <v>0</v>
      </c>
      <c r="AB16" s="30">
        <f>SUM('[1]Liefermenge 2. Sais (5.16-4.17)'!AB17+'[1]Liefermenge 3. Sais (5.17-4.18)'!AB17)/120</f>
        <v>0</v>
      </c>
      <c r="AC16" s="30">
        <f>SUM('[1]Liefermenge 2. Sais (5.16-4.17)'!AC17+'[1]Liefermenge 3. Sais (5.17-4.18)'!AC17)/120</f>
        <v>0</v>
      </c>
      <c r="AD16" s="30">
        <f>SUM('[1]Liefermenge 2. Sais (5.16-4.17)'!AD17+'[1]Liefermenge 3. Sais (5.17-4.18)'!AD17)/120</f>
        <v>0</v>
      </c>
      <c r="AE16" s="30">
        <f>SUM('[1]Liefermenge 2. Sais (5.16-4.17)'!AE17+'[1]Liefermenge 3. Sais (5.17-4.18)'!AE17)/120</f>
        <v>0</v>
      </c>
      <c r="AF16" s="30">
        <f>SUM('[1]Liefermenge 2. Sais (5.16-4.17)'!AF17+'[1]Liefermenge 3. Sais (5.17-4.18)'!AF17)/120</f>
        <v>0</v>
      </c>
      <c r="AG16" s="30">
        <f>SUM('[1]Liefermenge 2. Sais (5.16-4.17)'!AG17+'[1]Liefermenge 3. Sais (5.17-4.18)'!AG17)/120</f>
        <v>0</v>
      </c>
      <c r="AH16" s="30">
        <f>SUM('[1]Liefermenge 2. Sais (5.16-4.17)'!AH17+'[1]Liefermenge 3. Sais (5.17-4.18)'!AH17)/120</f>
        <v>0</v>
      </c>
      <c r="AI16" s="30">
        <f>SUM('[1]Liefermenge 2. Sais (5.16-4.17)'!AI17+'[1]Liefermenge 3. Sais (5.17-4.18)'!AI17)/120</f>
        <v>0</v>
      </c>
      <c r="AJ16" s="30">
        <f>SUM('[1]Liefermenge 2. Sais (5.16-4.17)'!AJ17+'[1]Liefermenge 3. Sais (5.17-4.18)'!AJ17)/120</f>
        <v>0</v>
      </c>
      <c r="AK16" s="30">
        <f>SUM('[1]Liefermenge 2. Sais (5.16-4.17)'!AK17+'[1]Liefermenge 3. Sais (5.17-4.18)'!AK17)/120</f>
        <v>0</v>
      </c>
      <c r="AL16" s="30">
        <f>SUM('[1]Liefermenge 2. Sais (5.16-4.17)'!AL17+'[1]Liefermenge 3. Sais (5.17-4.18)'!AL17)/120</f>
        <v>0</v>
      </c>
      <c r="AM16" s="30">
        <f>SUM('[1]Liefermenge 2. Sais (5.16-4.17)'!AM17+'[1]Liefermenge 3. Sais (5.17-4.18)'!AM17)/120</f>
        <v>0</v>
      </c>
      <c r="AN16" s="30">
        <f>SUM('[1]Liefermenge 2. Sais (5.16-4.17)'!AN17+'[1]Liefermenge 3. Sais (5.17-4.18)'!AN17)/120</f>
        <v>0</v>
      </c>
      <c r="AO16" s="30">
        <f>SUM('[1]Liefermenge 2. Sais (5.16-4.17)'!AO17+'[1]Liefermenge 3. Sais (5.17-4.18)'!AO17)/120</f>
        <v>0</v>
      </c>
      <c r="AP16" s="30">
        <f>SUM('[1]Liefermenge 2. Sais (5.16-4.17)'!AP17+'[1]Liefermenge 3. Sais (5.17-4.18)'!AP17)/120</f>
        <v>0</v>
      </c>
      <c r="AQ16" s="30">
        <f>SUM('[1]Liefermenge 2. Sais (5.16-4.17)'!AQ17+'[1]Liefermenge 3. Sais (5.17-4.18)'!AQ17)/120</f>
        <v>0</v>
      </c>
      <c r="AR16" s="30">
        <f>SUM('[1]Liefermenge 2. Sais (5.16-4.17)'!AR17+'[1]Liefermenge 3. Sais (5.17-4.18)'!AR17)/120</f>
        <v>0</v>
      </c>
      <c r="AS16" s="30">
        <f>SUM('[1]Liefermenge 2. Sais (5.16-4.17)'!AS17+'[1]Liefermenge 3. Sais (5.17-4.18)'!AS17)/120</f>
        <v>0</v>
      </c>
      <c r="AT16" s="30">
        <f>SUM('[1]Liefermenge 2. Sais (5.16-4.17)'!AT17+'[1]Liefermenge 3. Sais (5.17-4.18)'!AT17)/120</f>
        <v>0</v>
      </c>
      <c r="AU16" s="30">
        <f>SUM('[1]Liefermenge 2. Sais (5.16-4.17)'!AU17+'[1]Liefermenge 3. Sais (5.17-4.18)'!AU17)/120</f>
        <v>0</v>
      </c>
      <c r="AV16" s="30">
        <f>SUM('[1]Liefermenge 2. Sais (5.16-4.17)'!AV17+'[1]Liefermenge 3. Sais (5.17-4.18)'!AV17)/120</f>
        <v>0</v>
      </c>
      <c r="AW16" s="30">
        <f>SUM('[1]Liefermenge 2. Sais (5.16-4.17)'!AW17+'[1]Liefermenge 3. Sais (5.17-4.18)'!AW17)/120</f>
        <v>0</v>
      </c>
      <c r="AX16" s="30">
        <f>SUM('[1]Liefermenge 2. Sais (5.16-4.17)'!AX17+'[1]Liefermenge 3. Sais (5.17-4.18)'!AX17)/120</f>
        <v>0</v>
      </c>
      <c r="AY16" s="30">
        <f>SUM('[1]Liefermenge 2. Sais (5.16-4.17)'!AY17+'[1]Liefermenge 3. Sais (5.17-4.18)'!AY17)/120</f>
        <v>0</v>
      </c>
      <c r="AZ16" s="30">
        <f>SUM('[1]Liefermenge 2. Sais (5.16-4.17)'!AZ17+'[1]Liefermenge 3. Sais (5.17-4.18)'!AZ17)/120</f>
        <v>0</v>
      </c>
      <c r="BA16" s="30">
        <f>SUM('[1]Liefermenge 2. Sais (5.16-4.17)'!BA17+'[1]Liefermenge 3. Sais (5.17-4.18)'!BA17)/120</f>
        <v>0</v>
      </c>
      <c r="BB16" s="30">
        <f>SUM('[1]Liefermenge 1. Sais (6.15-4.16)'!AX17+'[1]Liefermenge 2. Sais (5.16-4.17)'!BA17+'[1]Liefermenge 3. Sais (5.17-4.18)'!BA17)/120</f>
        <v>0</v>
      </c>
      <c r="BC16" s="13" t="s">
        <v>46</v>
      </c>
    </row>
    <row r="17" spans="1:55" x14ac:dyDescent="0.25">
      <c r="A17" s="31" t="s">
        <v>47</v>
      </c>
      <c r="B17" s="30">
        <f>SUM('[1]Liefermenge 2. Sais (5.16-4.17)'!B18+'[1]Liefermenge 3. Sais (5.17-4.18)'!B18)/120</f>
        <v>0</v>
      </c>
      <c r="C17" s="30">
        <f>SUM('[1]Liefermenge 2. Sais (5.16-4.17)'!C18+'[1]Liefermenge 3. Sais (5.17-4.18)'!C18)/120</f>
        <v>0</v>
      </c>
      <c r="D17" s="30">
        <f>SUM('[1]Liefermenge 2. Sais (5.16-4.17)'!D18+'[1]Liefermenge 3. Sais (5.17-4.18)'!D18)/120</f>
        <v>0</v>
      </c>
      <c r="E17" s="30">
        <f>SUM('[1]Liefermenge 2. Sais (5.16-4.17)'!E18+'[1]Liefermenge 3. Sais (5.17-4.18)'!E18)/120</f>
        <v>0</v>
      </c>
      <c r="F17" s="30">
        <f>SUM('[1]Liefermenge 2. Sais (5.16-4.17)'!F18+'[1]Liefermenge 3. Sais (5.17-4.18)'!F18)/120</f>
        <v>1.0166666666666666</v>
      </c>
      <c r="G17" s="30">
        <f>SUM('[1]Liefermenge 2. Sais (5.16-4.17)'!G18+'[1]Liefermenge 3. Sais (5.17-4.18)'!G18)/120</f>
        <v>1.0166666666666666</v>
      </c>
      <c r="H17" s="30">
        <f>SUM('[1]Liefermenge 2. Sais (5.16-4.17)'!H18+'[1]Liefermenge 3. Sais (5.17-4.18)'!H18)/120</f>
        <v>0</v>
      </c>
      <c r="I17" s="30">
        <f>SUM('[1]Liefermenge 2. Sais (5.16-4.17)'!I18+'[1]Liefermenge 3. Sais (5.17-4.18)'!I18)/120</f>
        <v>0</v>
      </c>
      <c r="J17" s="30">
        <f>SUM('[1]Liefermenge 2. Sais (5.16-4.17)'!J18+'[1]Liefermenge 3. Sais (5.17-4.18)'!J18)/120</f>
        <v>0.76666666666666672</v>
      </c>
      <c r="K17" s="30">
        <f>SUM('[1]Liefermenge 2. Sais (5.16-4.17)'!K18+'[1]Liefermenge 3. Sais (5.17-4.18)'!K18)/120</f>
        <v>1.2666666666666666</v>
      </c>
      <c r="L17" s="30">
        <f>SUM('[1]Liefermenge 2. Sais (5.16-4.17)'!L18+'[1]Liefermenge 3. Sais (5.17-4.18)'!L18)/120</f>
        <v>0</v>
      </c>
      <c r="M17" s="30">
        <f>SUM('[1]Liefermenge 2. Sais (5.16-4.17)'!M18+'[1]Liefermenge 3. Sais (5.17-4.18)'!M18)/120</f>
        <v>0.76666666666666672</v>
      </c>
      <c r="N17" s="30">
        <f>SUM('[1]Liefermenge 2. Sais (5.16-4.17)'!N18+'[1]Liefermenge 3. Sais (5.17-4.18)'!N18)/120</f>
        <v>1.0166666666666666</v>
      </c>
      <c r="O17" s="30">
        <f>SUM('[1]Liefermenge 2. Sais (5.16-4.17)'!O18+'[1]Liefermenge 3. Sais (5.17-4.18)'!O18)/120</f>
        <v>0</v>
      </c>
      <c r="P17" s="30">
        <f>SUM('[1]Liefermenge 2. Sais (5.16-4.17)'!P18+'[1]Liefermenge 3. Sais (5.17-4.18)'!P18)/120</f>
        <v>1.5</v>
      </c>
      <c r="Q17" s="30">
        <f>SUM('[1]Liefermenge 2. Sais (5.16-4.17)'!Q18+'[1]Liefermenge 3. Sais (5.17-4.18)'!Q18)/120</f>
        <v>0</v>
      </c>
      <c r="R17" s="30">
        <f>SUM('[1]Liefermenge 2. Sais (5.16-4.17)'!R18+'[1]Liefermenge 3. Sais (5.17-4.18)'!R18)/120</f>
        <v>0</v>
      </c>
      <c r="S17" s="30">
        <f>SUM('[1]Liefermenge 2. Sais (5.16-4.17)'!S18+'[1]Liefermenge 3. Sais (5.17-4.18)'!S18)/120</f>
        <v>0</v>
      </c>
      <c r="T17" s="30">
        <f>SUM('[1]Liefermenge 2. Sais (5.16-4.17)'!T18+'[1]Liefermenge 3. Sais (5.17-4.18)'!T18)/120</f>
        <v>0</v>
      </c>
      <c r="U17" s="30">
        <f>SUM('[1]Liefermenge 2. Sais (5.16-4.17)'!U18+'[1]Liefermenge 3. Sais (5.17-4.18)'!U18)/120</f>
        <v>0</v>
      </c>
      <c r="V17" s="30">
        <f>SUM('[1]Liefermenge 2. Sais (5.16-4.17)'!V18+'[1]Liefermenge 3. Sais (5.17-4.18)'!V18)/120</f>
        <v>0.8</v>
      </c>
      <c r="W17" s="30">
        <f>SUM('[1]Liefermenge 2. Sais (5.16-4.17)'!W18+'[1]Liefermenge 3. Sais (5.17-4.18)'!W18)/120</f>
        <v>0.79166666666666663</v>
      </c>
      <c r="X17" s="30">
        <f>SUM('[1]Liefermenge 2. Sais (5.16-4.17)'!X18+'[1]Liefermenge 3. Sais (5.17-4.18)'!X18)/120</f>
        <v>1.0833333333333333</v>
      </c>
      <c r="Y17" s="30">
        <f>SUM('[1]Liefermenge 2. Sais (5.16-4.17)'!Y18+'[1]Liefermenge 3. Sais (5.17-4.18)'!Y18)/120</f>
        <v>0.33333333333333331</v>
      </c>
      <c r="Z17" s="30">
        <f>SUM('[1]Liefermenge 2. Sais (5.16-4.17)'!Z18+'[1]Liefermenge 3. Sais (5.17-4.18)'!Z18)/120</f>
        <v>1.0166666666666666</v>
      </c>
      <c r="AA17" s="30">
        <f>SUM('[1]Liefermenge 2. Sais (5.16-4.17)'!AA18+'[1]Liefermenge 3. Sais (5.17-4.18)'!AA18)/120</f>
        <v>0.20833333333333334</v>
      </c>
      <c r="AB17" s="30">
        <f>SUM('[1]Liefermenge 2. Sais (5.16-4.17)'!AB18+'[1]Liefermenge 3. Sais (5.17-4.18)'!AB18)/120</f>
        <v>0</v>
      </c>
      <c r="AC17" s="30">
        <f>SUM('[1]Liefermenge 2. Sais (5.16-4.17)'!AC18+'[1]Liefermenge 3. Sais (5.17-4.18)'!AC18)/120</f>
        <v>1</v>
      </c>
      <c r="AD17" s="30">
        <f>SUM('[1]Liefermenge 2. Sais (5.16-4.17)'!AD18+'[1]Liefermenge 3. Sais (5.17-4.18)'!AD18)/120</f>
        <v>0.5</v>
      </c>
      <c r="AE17" s="30">
        <f>SUM('[1]Liefermenge 2. Sais (5.16-4.17)'!AE18+'[1]Liefermenge 3. Sais (5.17-4.18)'!AE18)/120</f>
        <v>0</v>
      </c>
      <c r="AF17" s="30">
        <f>SUM('[1]Liefermenge 2. Sais (5.16-4.17)'!AF18+'[1]Liefermenge 3. Sais (5.17-4.18)'!AF18)/120</f>
        <v>0</v>
      </c>
      <c r="AG17" s="30">
        <f>SUM('[1]Liefermenge 2. Sais (5.16-4.17)'!AG18+'[1]Liefermenge 3. Sais (5.17-4.18)'!AG18)/120</f>
        <v>0</v>
      </c>
      <c r="AH17" s="30">
        <f>SUM('[1]Liefermenge 2. Sais (5.16-4.17)'!AH18+'[1]Liefermenge 3. Sais (5.17-4.18)'!AH18)/120</f>
        <v>0</v>
      </c>
      <c r="AI17" s="30">
        <f>SUM('[1]Liefermenge 2. Sais (5.16-4.17)'!AI18+'[1]Liefermenge 3. Sais (5.17-4.18)'!AI18)/120</f>
        <v>0</v>
      </c>
      <c r="AJ17" s="30">
        <f>SUM('[1]Liefermenge 2. Sais (5.16-4.17)'!AJ18+'[1]Liefermenge 3. Sais (5.17-4.18)'!AJ18)/120</f>
        <v>0</v>
      </c>
      <c r="AK17" s="30">
        <f>SUM('[1]Liefermenge 2. Sais (5.16-4.17)'!AK18+'[1]Liefermenge 3. Sais (5.17-4.18)'!AK18)/120</f>
        <v>0</v>
      </c>
      <c r="AL17" s="30">
        <f>SUM('[1]Liefermenge 2. Sais (5.16-4.17)'!AL18+'[1]Liefermenge 3. Sais (5.17-4.18)'!AL18)/120</f>
        <v>0</v>
      </c>
      <c r="AM17" s="30">
        <f>SUM('[1]Liefermenge 2. Sais (5.16-4.17)'!AM18+'[1]Liefermenge 3. Sais (5.17-4.18)'!AM18)/120</f>
        <v>0</v>
      </c>
      <c r="AN17" s="30">
        <f>SUM('[1]Liefermenge 2. Sais (5.16-4.17)'!AN18+'[1]Liefermenge 3. Sais (5.17-4.18)'!AN18)/120</f>
        <v>0</v>
      </c>
      <c r="AO17" s="30">
        <f>SUM('[1]Liefermenge 2. Sais (5.16-4.17)'!AO18+'[1]Liefermenge 3. Sais (5.17-4.18)'!AO18)/120</f>
        <v>0</v>
      </c>
      <c r="AP17" s="30">
        <f>SUM('[1]Liefermenge 2. Sais (5.16-4.17)'!AP18+'[1]Liefermenge 3. Sais (5.17-4.18)'!AP18)/120</f>
        <v>0</v>
      </c>
      <c r="AQ17" s="30">
        <f>SUM('[1]Liefermenge 2. Sais (5.16-4.17)'!AQ18+'[1]Liefermenge 3. Sais (5.17-4.18)'!AQ18)/120</f>
        <v>0</v>
      </c>
      <c r="AR17" s="30">
        <f>SUM('[1]Liefermenge 2. Sais (5.16-4.17)'!AR18+'[1]Liefermenge 3. Sais (5.17-4.18)'!AR18)/120</f>
        <v>0</v>
      </c>
      <c r="AS17" s="30">
        <f>SUM('[1]Liefermenge 2. Sais (5.16-4.17)'!AS18+'[1]Liefermenge 3. Sais (5.17-4.18)'!AS18)/120</f>
        <v>0</v>
      </c>
      <c r="AT17" s="30">
        <f>SUM('[1]Liefermenge 2. Sais (5.16-4.17)'!AT18+'[1]Liefermenge 3. Sais (5.17-4.18)'!AT18)/120</f>
        <v>0</v>
      </c>
      <c r="AU17" s="30">
        <f>SUM('[1]Liefermenge 2. Sais (5.16-4.17)'!AU18+'[1]Liefermenge 3. Sais (5.17-4.18)'!AU18)/120</f>
        <v>0</v>
      </c>
      <c r="AV17" s="30">
        <f>SUM('[1]Liefermenge 2. Sais (5.16-4.17)'!AV18+'[1]Liefermenge 3. Sais (5.17-4.18)'!AV18)/120</f>
        <v>0</v>
      </c>
      <c r="AW17" s="30">
        <f>SUM('[1]Liefermenge 2. Sais (5.16-4.17)'!AW18+'[1]Liefermenge 3. Sais (5.17-4.18)'!AW18)/120</f>
        <v>0</v>
      </c>
      <c r="AX17" s="30">
        <f>SUM('[1]Liefermenge 2. Sais (5.16-4.17)'!AX18+'[1]Liefermenge 3. Sais (5.17-4.18)'!AX18)/120</f>
        <v>0</v>
      </c>
      <c r="AY17" s="30">
        <f>SUM('[1]Liefermenge 2. Sais (5.16-4.17)'!AY18+'[1]Liefermenge 3. Sais (5.17-4.18)'!AY18)/120</f>
        <v>0</v>
      </c>
      <c r="AZ17" s="30">
        <f>SUM('[1]Liefermenge 2. Sais (5.16-4.17)'!AZ18+'[1]Liefermenge 3. Sais (5.17-4.18)'!AZ18)/120</f>
        <v>0</v>
      </c>
      <c r="BA17" s="30">
        <f>SUM('[1]Liefermenge 2. Sais (5.16-4.17)'!BA18+'[1]Liefermenge 3. Sais (5.17-4.18)'!BA18)/120</f>
        <v>0</v>
      </c>
      <c r="BB17" s="30">
        <f>SUM('[1]Liefermenge 1. Sais (6.15-4.16)'!AX18+'[1]Liefermenge 2. Sais (5.16-4.17)'!BA18+'[1]Liefermenge 3. Sais (5.17-4.18)'!BA18)/120</f>
        <v>0</v>
      </c>
      <c r="BC17" s="31" t="s">
        <v>47</v>
      </c>
    </row>
    <row r="18" spans="1:55" x14ac:dyDescent="0.25">
      <c r="A18" s="13" t="s">
        <v>48</v>
      </c>
      <c r="B18" s="30">
        <f>SUM('[1]Liefermenge 2. Sais (5.16-4.17)'!B19+'[1]Liefermenge 3. Sais (5.17-4.18)'!B19)/120</f>
        <v>1</v>
      </c>
      <c r="C18" s="30">
        <f>SUM('[1]Liefermenge 2. Sais (5.16-4.17)'!C19+'[1]Liefermenge 3. Sais (5.17-4.18)'!C19)/120</f>
        <v>0.48333333333333334</v>
      </c>
      <c r="D18" s="30">
        <f>SUM('[1]Liefermenge 2. Sais (5.16-4.17)'!D19+'[1]Liefermenge 3. Sais (5.17-4.18)'!D19)/120</f>
        <v>0.2</v>
      </c>
      <c r="E18" s="30">
        <f>SUM('[1]Liefermenge 2. Sais (5.16-4.17)'!E19+'[1]Liefermenge 3. Sais (5.17-4.18)'!E19)/120</f>
        <v>0</v>
      </c>
      <c r="F18" s="30">
        <f>SUM('[1]Liefermenge 2. Sais (5.16-4.17)'!F19+'[1]Liefermenge 3. Sais (5.17-4.18)'!F19)/120</f>
        <v>0</v>
      </c>
      <c r="G18" s="30">
        <f>SUM('[1]Liefermenge 2. Sais (5.16-4.17)'!G19+'[1]Liefermenge 3. Sais (5.17-4.18)'!G19)/120</f>
        <v>0</v>
      </c>
      <c r="H18" s="30">
        <f>SUM('[1]Liefermenge 2. Sais (5.16-4.17)'!H19+'[1]Liefermenge 3. Sais (5.17-4.18)'!H19)/120</f>
        <v>0</v>
      </c>
      <c r="I18" s="30">
        <f>SUM('[1]Liefermenge 2. Sais (5.16-4.17)'!I19+'[1]Liefermenge 3. Sais (5.17-4.18)'!I19)/120</f>
        <v>0</v>
      </c>
      <c r="J18" s="30">
        <f>SUM('[1]Liefermenge 2. Sais (5.16-4.17)'!J19+'[1]Liefermenge 3. Sais (5.17-4.18)'!J19)/120</f>
        <v>0</v>
      </c>
      <c r="K18" s="30">
        <f>SUM('[1]Liefermenge 2. Sais (5.16-4.17)'!K19+'[1]Liefermenge 3. Sais (5.17-4.18)'!K19)/120</f>
        <v>0</v>
      </c>
      <c r="L18" s="30">
        <f>SUM('[1]Liefermenge 2. Sais (5.16-4.17)'!L19+'[1]Liefermenge 3. Sais (5.17-4.18)'!L19)/120</f>
        <v>0</v>
      </c>
      <c r="M18" s="30">
        <f>SUM('[1]Liefermenge 2. Sais (5.16-4.17)'!M19+'[1]Liefermenge 3. Sais (5.17-4.18)'!M19)/120</f>
        <v>0</v>
      </c>
      <c r="N18" s="30">
        <f>SUM('[1]Liefermenge 2. Sais (5.16-4.17)'!N19+'[1]Liefermenge 3. Sais (5.17-4.18)'!N19)/120</f>
        <v>0</v>
      </c>
      <c r="O18" s="30">
        <f>SUM('[1]Liefermenge 2. Sais (5.16-4.17)'!O19+'[1]Liefermenge 3. Sais (5.17-4.18)'!O19)/120</f>
        <v>0</v>
      </c>
      <c r="P18" s="30">
        <f>SUM('[1]Liefermenge 2. Sais (5.16-4.17)'!P19+'[1]Liefermenge 3. Sais (5.17-4.18)'!P19)/120</f>
        <v>0</v>
      </c>
      <c r="Q18" s="30">
        <f>SUM('[1]Liefermenge 2. Sais (5.16-4.17)'!Q19+'[1]Liefermenge 3. Sais (5.17-4.18)'!Q19)/120</f>
        <v>0</v>
      </c>
      <c r="R18" s="30">
        <f>SUM('[1]Liefermenge 2. Sais (5.16-4.17)'!R19+'[1]Liefermenge 3. Sais (5.17-4.18)'!R19)/120</f>
        <v>0</v>
      </c>
      <c r="S18" s="30">
        <f>SUM('[1]Liefermenge 2. Sais (5.16-4.17)'!S19+'[1]Liefermenge 3. Sais (5.17-4.18)'!S19)/120</f>
        <v>0</v>
      </c>
      <c r="T18" s="30">
        <f>SUM('[1]Liefermenge 2. Sais (5.16-4.17)'!T19+'[1]Liefermenge 3. Sais (5.17-4.18)'!T19)/120</f>
        <v>0</v>
      </c>
      <c r="U18" s="30">
        <f>SUM('[1]Liefermenge 2. Sais (5.16-4.17)'!U19+'[1]Liefermenge 3. Sais (5.17-4.18)'!U19)/120</f>
        <v>0</v>
      </c>
      <c r="V18" s="30">
        <f>SUM('[1]Liefermenge 2. Sais (5.16-4.17)'!V19+'[1]Liefermenge 3. Sais (5.17-4.18)'!V19)/120</f>
        <v>0</v>
      </c>
      <c r="W18" s="30">
        <f>SUM('[1]Liefermenge 2. Sais (5.16-4.17)'!W19+'[1]Liefermenge 3. Sais (5.17-4.18)'!W19)/120</f>
        <v>0</v>
      </c>
      <c r="X18" s="30">
        <f>SUM('[1]Liefermenge 2. Sais (5.16-4.17)'!X19+'[1]Liefermenge 3. Sais (5.17-4.18)'!X19)/120</f>
        <v>0</v>
      </c>
      <c r="Y18" s="30">
        <f>SUM('[1]Liefermenge 2. Sais (5.16-4.17)'!Y19+'[1]Liefermenge 3. Sais (5.17-4.18)'!Y19)/120</f>
        <v>0</v>
      </c>
      <c r="Z18" s="30">
        <f>SUM('[1]Liefermenge 2. Sais (5.16-4.17)'!Z19+'[1]Liefermenge 3. Sais (5.17-4.18)'!Z19)/120</f>
        <v>0</v>
      </c>
      <c r="AA18" s="30">
        <f>SUM('[1]Liefermenge 2. Sais (5.16-4.17)'!AA19+'[1]Liefermenge 3. Sais (5.17-4.18)'!AA19)/120</f>
        <v>0</v>
      </c>
      <c r="AB18" s="30">
        <f>SUM('[1]Liefermenge 2. Sais (5.16-4.17)'!AB19+'[1]Liefermenge 3. Sais (5.17-4.18)'!AB19)/120</f>
        <v>0</v>
      </c>
      <c r="AC18" s="30">
        <f>SUM('[1]Liefermenge 2. Sais (5.16-4.17)'!AC19+'[1]Liefermenge 3. Sais (5.17-4.18)'!AC19)/120</f>
        <v>0</v>
      </c>
      <c r="AD18" s="30">
        <f>SUM('[1]Liefermenge 2. Sais (5.16-4.17)'!AD19+'[1]Liefermenge 3. Sais (5.17-4.18)'!AD19)/120</f>
        <v>0</v>
      </c>
      <c r="AE18" s="30">
        <f>SUM('[1]Liefermenge 2. Sais (5.16-4.17)'!AE19+'[1]Liefermenge 3. Sais (5.17-4.18)'!AE19)/120</f>
        <v>0</v>
      </c>
      <c r="AF18" s="30">
        <f>SUM('[1]Liefermenge 2. Sais (5.16-4.17)'!AF19+'[1]Liefermenge 3. Sais (5.17-4.18)'!AF19)/120</f>
        <v>0</v>
      </c>
      <c r="AG18" s="30">
        <f>SUM('[1]Liefermenge 2. Sais (5.16-4.17)'!AG19+'[1]Liefermenge 3. Sais (5.17-4.18)'!AG19)/120</f>
        <v>0</v>
      </c>
      <c r="AH18" s="30">
        <f>SUM('[1]Liefermenge 2. Sais (5.16-4.17)'!AH19+'[1]Liefermenge 3. Sais (5.17-4.18)'!AH19)/120</f>
        <v>0</v>
      </c>
      <c r="AI18" s="30">
        <f>SUM('[1]Liefermenge 2. Sais (5.16-4.17)'!AI19+'[1]Liefermenge 3. Sais (5.17-4.18)'!AI19)/120</f>
        <v>0</v>
      </c>
      <c r="AJ18" s="30">
        <f>SUM('[1]Liefermenge 2. Sais (5.16-4.17)'!AJ19+'[1]Liefermenge 3. Sais (5.17-4.18)'!AJ19)/120</f>
        <v>0</v>
      </c>
      <c r="AK18" s="30">
        <f>SUM('[1]Liefermenge 2. Sais (5.16-4.17)'!AK19+'[1]Liefermenge 3. Sais (5.17-4.18)'!AK19)/120</f>
        <v>0</v>
      </c>
      <c r="AL18" s="30">
        <f>SUM('[1]Liefermenge 2. Sais (5.16-4.17)'!AL19+'[1]Liefermenge 3. Sais (5.17-4.18)'!AL19)/120</f>
        <v>0</v>
      </c>
      <c r="AM18" s="30">
        <f>SUM('[1]Liefermenge 2. Sais (5.16-4.17)'!AM19+'[1]Liefermenge 3. Sais (5.17-4.18)'!AM19)/120</f>
        <v>0</v>
      </c>
      <c r="AN18" s="30">
        <f>SUM('[1]Liefermenge 2. Sais (5.16-4.17)'!AN19+'[1]Liefermenge 3. Sais (5.17-4.18)'!AN19)/120</f>
        <v>0</v>
      </c>
      <c r="AO18" s="30">
        <f>SUM('[1]Liefermenge 2. Sais (5.16-4.17)'!AO19+'[1]Liefermenge 3. Sais (5.17-4.18)'!AO19)/120</f>
        <v>0</v>
      </c>
      <c r="AP18" s="30">
        <f>SUM('[1]Liefermenge 2. Sais (5.16-4.17)'!AP19+'[1]Liefermenge 3. Sais (5.17-4.18)'!AP19)/120</f>
        <v>0</v>
      </c>
      <c r="AQ18" s="30">
        <f>SUM('[1]Liefermenge 2. Sais (5.16-4.17)'!AQ19+'[1]Liefermenge 3. Sais (5.17-4.18)'!AQ19)/120</f>
        <v>0</v>
      </c>
      <c r="AR18" s="30">
        <f>SUM('[1]Liefermenge 2. Sais (5.16-4.17)'!AR19+'[1]Liefermenge 3. Sais (5.17-4.18)'!AR19)/120</f>
        <v>0</v>
      </c>
      <c r="AS18" s="30">
        <f>SUM('[1]Liefermenge 2. Sais (5.16-4.17)'!AS19+'[1]Liefermenge 3. Sais (5.17-4.18)'!AS19)/120</f>
        <v>0</v>
      </c>
      <c r="AT18" s="30">
        <f>SUM('[1]Liefermenge 2. Sais (5.16-4.17)'!AT19+'[1]Liefermenge 3. Sais (5.17-4.18)'!AT19)/120</f>
        <v>0</v>
      </c>
      <c r="AU18" s="30">
        <f>SUM('[1]Liefermenge 2. Sais (5.16-4.17)'!AU19+'[1]Liefermenge 3. Sais (5.17-4.18)'!AU19)/120</f>
        <v>0</v>
      </c>
      <c r="AV18" s="30">
        <f>SUM('[1]Liefermenge 2. Sais (5.16-4.17)'!AV19+'[1]Liefermenge 3. Sais (5.17-4.18)'!AV19)/120</f>
        <v>0</v>
      </c>
      <c r="AW18" s="30">
        <f>SUM('[1]Liefermenge 2. Sais (5.16-4.17)'!AW19+'[1]Liefermenge 3. Sais (5.17-4.18)'!AW19)/120</f>
        <v>0</v>
      </c>
      <c r="AX18" s="30">
        <f>SUM('[1]Liefermenge 2. Sais (5.16-4.17)'!AX19+'[1]Liefermenge 3. Sais (5.17-4.18)'!AX19)/120</f>
        <v>0</v>
      </c>
      <c r="AY18" s="30">
        <f>SUM('[1]Liefermenge 2. Sais (5.16-4.17)'!AY19+'[1]Liefermenge 3. Sais (5.17-4.18)'!AY19)/120</f>
        <v>0</v>
      </c>
      <c r="AZ18" s="30">
        <f>SUM('[1]Liefermenge 2. Sais (5.16-4.17)'!AZ19+'[1]Liefermenge 3. Sais (5.17-4.18)'!AZ19)/120</f>
        <v>0</v>
      </c>
      <c r="BA18" s="30">
        <f>SUM('[1]Liefermenge 2. Sais (5.16-4.17)'!BA19+'[1]Liefermenge 3. Sais (5.17-4.18)'!BA19)/120</f>
        <v>0</v>
      </c>
      <c r="BB18" s="30">
        <f>SUM('[1]Liefermenge 1. Sais (6.15-4.16)'!AX19+'[1]Liefermenge 2. Sais (5.16-4.17)'!BA19+'[1]Liefermenge 3. Sais (5.17-4.18)'!BA19)/120</f>
        <v>0</v>
      </c>
      <c r="BC18" s="13" t="s">
        <v>48</v>
      </c>
    </row>
    <row r="19" spans="1:55" x14ac:dyDescent="0.25">
      <c r="A19" s="13" t="s">
        <v>49</v>
      </c>
      <c r="B19" s="30">
        <f>SUM('[1]Liefermenge 2. Sais (5.16-4.17)'!B20+'[1]Liefermenge 3. Sais (5.17-4.18)'!B20)/120</f>
        <v>0</v>
      </c>
      <c r="C19" s="30">
        <f>SUM('[1]Liefermenge 2. Sais (5.16-4.17)'!C20+'[1]Liefermenge 3. Sais (5.17-4.18)'!C20)/120</f>
        <v>0</v>
      </c>
      <c r="D19" s="30">
        <f>SUM('[1]Liefermenge 2. Sais (5.16-4.17)'!D20+'[1]Liefermenge 3. Sais (5.17-4.18)'!D20)/120</f>
        <v>0</v>
      </c>
      <c r="E19" s="30">
        <f>SUM('[1]Liefermenge 2. Sais (5.16-4.17)'!E20+'[1]Liefermenge 3. Sais (5.17-4.18)'!E20)/120</f>
        <v>0</v>
      </c>
      <c r="F19" s="30">
        <f>SUM('[1]Liefermenge 2. Sais (5.16-4.17)'!F20+'[1]Liefermenge 3. Sais (5.17-4.18)'!F20)/120</f>
        <v>0</v>
      </c>
      <c r="G19" s="30">
        <f>SUM('[1]Liefermenge 2. Sais (5.16-4.17)'!G20+'[1]Liefermenge 3. Sais (5.17-4.18)'!G20)/120</f>
        <v>0</v>
      </c>
      <c r="H19" s="30">
        <f>SUM('[1]Liefermenge 2. Sais (5.16-4.17)'!H20+'[1]Liefermenge 3. Sais (5.17-4.18)'!H20)/120</f>
        <v>0</v>
      </c>
      <c r="I19" s="30">
        <f>SUM('[1]Liefermenge 2. Sais (5.16-4.17)'!I20+'[1]Liefermenge 3. Sais (5.17-4.18)'!I20)/120</f>
        <v>0</v>
      </c>
      <c r="J19" s="30">
        <f>SUM('[1]Liefermenge 2. Sais (5.16-4.17)'!J20+'[1]Liefermenge 3. Sais (5.17-4.18)'!J20)/120</f>
        <v>0</v>
      </c>
      <c r="K19" s="30">
        <f>SUM('[1]Liefermenge 2. Sais (5.16-4.17)'!K20+'[1]Liefermenge 3. Sais (5.17-4.18)'!K20)/120</f>
        <v>0</v>
      </c>
      <c r="L19" s="30">
        <f>SUM('[1]Liefermenge 2. Sais (5.16-4.17)'!L20+'[1]Liefermenge 3. Sais (5.17-4.18)'!L20)/120</f>
        <v>0</v>
      </c>
      <c r="M19" s="30">
        <f>SUM('[1]Liefermenge 2. Sais (5.16-4.17)'!M20+'[1]Liefermenge 3. Sais (5.17-4.18)'!M20)/120</f>
        <v>0</v>
      </c>
      <c r="N19" s="30">
        <f>SUM('[1]Liefermenge 2. Sais (5.16-4.17)'!N20+'[1]Liefermenge 3. Sais (5.17-4.18)'!N20)/120</f>
        <v>0</v>
      </c>
      <c r="O19" s="30">
        <f>SUM('[1]Liefermenge 2. Sais (5.16-4.17)'!O20+'[1]Liefermenge 3. Sais (5.17-4.18)'!O20)/120</f>
        <v>0</v>
      </c>
      <c r="P19" s="30">
        <f>SUM('[1]Liefermenge 2. Sais (5.16-4.17)'!P20+'[1]Liefermenge 3. Sais (5.17-4.18)'!P20)/120</f>
        <v>0</v>
      </c>
      <c r="Q19" s="30">
        <f>SUM('[1]Liefermenge 2. Sais (5.16-4.17)'!Q20+'[1]Liefermenge 3. Sais (5.17-4.18)'!Q20)/120</f>
        <v>0</v>
      </c>
      <c r="R19" s="30">
        <f>SUM('[1]Liefermenge 2. Sais (5.16-4.17)'!R20+'[1]Liefermenge 3. Sais (5.17-4.18)'!R20)/120</f>
        <v>0</v>
      </c>
      <c r="S19" s="30">
        <f>SUM('[1]Liefermenge 2. Sais (5.16-4.17)'!S20+'[1]Liefermenge 3. Sais (5.17-4.18)'!S20)/120</f>
        <v>0</v>
      </c>
      <c r="T19" s="30">
        <f>SUM('[1]Liefermenge 2. Sais (5.16-4.17)'!T20+'[1]Liefermenge 3. Sais (5.17-4.18)'!T20)/120</f>
        <v>0</v>
      </c>
      <c r="U19" s="30">
        <f>SUM('[1]Liefermenge 2. Sais (5.16-4.17)'!U20+'[1]Liefermenge 3. Sais (5.17-4.18)'!U20)/120</f>
        <v>0</v>
      </c>
      <c r="V19" s="30">
        <f>SUM('[1]Liefermenge 2. Sais (5.16-4.17)'!V20+'[1]Liefermenge 3. Sais (5.17-4.18)'!V20)/120</f>
        <v>0</v>
      </c>
      <c r="W19" s="30">
        <f>SUM('[1]Liefermenge 2. Sais (5.16-4.17)'!W20+'[1]Liefermenge 3. Sais (5.17-4.18)'!W20)/120</f>
        <v>0</v>
      </c>
      <c r="X19" s="30">
        <f>SUM('[1]Liefermenge 2. Sais (5.16-4.17)'!X20+'[1]Liefermenge 3. Sais (5.17-4.18)'!X20)/120</f>
        <v>0</v>
      </c>
      <c r="Y19" s="30">
        <f>SUM('[1]Liefermenge 2. Sais (5.16-4.17)'!Y20+'[1]Liefermenge 3. Sais (5.17-4.18)'!Y20)/120</f>
        <v>0</v>
      </c>
      <c r="Z19" s="30">
        <f>SUM('[1]Liefermenge 2. Sais (5.16-4.17)'!Z20+'[1]Liefermenge 3. Sais (5.17-4.18)'!Z20)/120</f>
        <v>0</v>
      </c>
      <c r="AA19" s="30">
        <f>SUM('[1]Liefermenge 2. Sais (5.16-4.17)'!AA20+'[1]Liefermenge 3. Sais (5.17-4.18)'!AA20)/120</f>
        <v>0</v>
      </c>
      <c r="AB19" s="30">
        <f>SUM('[1]Liefermenge 2. Sais (5.16-4.17)'!AB20+'[1]Liefermenge 3. Sais (5.17-4.18)'!AB20)/120</f>
        <v>0</v>
      </c>
      <c r="AC19" s="30">
        <f>SUM('[1]Liefermenge 2. Sais (5.16-4.17)'!AC20+'[1]Liefermenge 3. Sais (5.17-4.18)'!AC20)/120</f>
        <v>0</v>
      </c>
      <c r="AD19" s="30">
        <f>SUM('[1]Liefermenge 2. Sais (5.16-4.17)'!AD20+'[1]Liefermenge 3. Sais (5.17-4.18)'!AD20)/120</f>
        <v>0</v>
      </c>
      <c r="AE19" s="30">
        <f>SUM('[1]Liefermenge 2. Sais (5.16-4.17)'!AE20+'[1]Liefermenge 3. Sais (5.17-4.18)'!AE20)/120</f>
        <v>0.5083333333333333</v>
      </c>
      <c r="AF19" s="30">
        <f>SUM('[1]Liefermenge 2. Sais (5.16-4.17)'!AF20+'[1]Liefermenge 3. Sais (5.17-4.18)'!AF20)/120</f>
        <v>0</v>
      </c>
      <c r="AG19" s="30">
        <f>SUM('[1]Liefermenge 2. Sais (5.16-4.17)'!AG20+'[1]Liefermenge 3. Sais (5.17-4.18)'!AG20)/120</f>
        <v>0</v>
      </c>
      <c r="AH19" s="30">
        <f>SUM('[1]Liefermenge 2. Sais (5.16-4.17)'!AH20+'[1]Liefermenge 3. Sais (5.17-4.18)'!AH20)/120</f>
        <v>0.49166666666666664</v>
      </c>
      <c r="AI19" s="30">
        <f>SUM('[1]Liefermenge 2. Sais (5.16-4.17)'!AI20+'[1]Liefermenge 3. Sais (5.17-4.18)'!AI20)/120</f>
        <v>0</v>
      </c>
      <c r="AJ19" s="30">
        <f>SUM('[1]Liefermenge 2. Sais (5.16-4.17)'!AJ20+'[1]Liefermenge 3. Sais (5.17-4.18)'!AJ20)/120</f>
        <v>0</v>
      </c>
      <c r="AK19" s="30">
        <f>SUM('[1]Liefermenge 2. Sais (5.16-4.17)'!AK20+'[1]Liefermenge 3. Sais (5.17-4.18)'!AK20)/120</f>
        <v>0</v>
      </c>
      <c r="AL19" s="30">
        <f>SUM('[1]Liefermenge 2. Sais (5.16-4.17)'!AL20+'[1]Liefermenge 3. Sais (5.17-4.18)'!AL20)/120</f>
        <v>0</v>
      </c>
      <c r="AM19" s="30">
        <f>SUM('[1]Liefermenge 2. Sais (5.16-4.17)'!AM20+'[1]Liefermenge 3. Sais (5.17-4.18)'!AM20)/120</f>
        <v>0</v>
      </c>
      <c r="AN19" s="30">
        <f>SUM('[1]Liefermenge 2. Sais (5.16-4.17)'!AN20+'[1]Liefermenge 3. Sais (5.17-4.18)'!AN20)/120</f>
        <v>0</v>
      </c>
      <c r="AO19" s="30">
        <f>SUM('[1]Liefermenge 2. Sais (5.16-4.17)'!AO20+'[1]Liefermenge 3. Sais (5.17-4.18)'!AO20)/120</f>
        <v>0</v>
      </c>
      <c r="AP19" s="30">
        <f>SUM('[1]Liefermenge 2. Sais (5.16-4.17)'!AP20+'[1]Liefermenge 3. Sais (5.17-4.18)'!AP20)/120</f>
        <v>0</v>
      </c>
      <c r="AQ19" s="30">
        <f>SUM('[1]Liefermenge 2. Sais (5.16-4.17)'!AQ20+'[1]Liefermenge 3. Sais (5.17-4.18)'!AQ20)/120</f>
        <v>0</v>
      </c>
      <c r="AR19" s="30">
        <f>SUM('[1]Liefermenge 2. Sais (5.16-4.17)'!AR20+'[1]Liefermenge 3. Sais (5.17-4.18)'!AR20)/120</f>
        <v>0</v>
      </c>
      <c r="AS19" s="30">
        <f>SUM('[1]Liefermenge 2. Sais (5.16-4.17)'!AS20+'[1]Liefermenge 3. Sais (5.17-4.18)'!AS20)/120</f>
        <v>0</v>
      </c>
      <c r="AT19" s="30">
        <f>SUM('[1]Liefermenge 2. Sais (5.16-4.17)'!AT20+'[1]Liefermenge 3. Sais (5.17-4.18)'!AT20)/120</f>
        <v>0</v>
      </c>
      <c r="AU19" s="30">
        <f>SUM('[1]Liefermenge 2. Sais (5.16-4.17)'!AU20+'[1]Liefermenge 3. Sais (5.17-4.18)'!AU20)/120</f>
        <v>0</v>
      </c>
      <c r="AV19" s="30">
        <f>SUM('[1]Liefermenge 2. Sais (5.16-4.17)'!AV20+'[1]Liefermenge 3. Sais (5.17-4.18)'!AV20)/120</f>
        <v>0</v>
      </c>
      <c r="AW19" s="30">
        <f>SUM('[1]Liefermenge 2. Sais (5.16-4.17)'!AW20+'[1]Liefermenge 3. Sais (5.17-4.18)'!AW20)/120</f>
        <v>0</v>
      </c>
      <c r="AX19" s="30">
        <f>SUM('[1]Liefermenge 2. Sais (5.16-4.17)'!AX20+'[1]Liefermenge 3. Sais (5.17-4.18)'!AX20)/120</f>
        <v>0</v>
      </c>
      <c r="AY19" s="30">
        <f>SUM('[1]Liefermenge 2. Sais (5.16-4.17)'!AY20+'[1]Liefermenge 3. Sais (5.17-4.18)'!AY20)/120</f>
        <v>0</v>
      </c>
      <c r="AZ19" s="30">
        <f>SUM('[1]Liefermenge 2. Sais (5.16-4.17)'!AZ20+'[1]Liefermenge 3. Sais (5.17-4.18)'!AZ20)/120</f>
        <v>0</v>
      </c>
      <c r="BA19" s="30">
        <f>SUM('[1]Liefermenge 2. Sais (5.16-4.17)'!BA20+'[1]Liefermenge 3. Sais (5.17-4.18)'!BA20)/120</f>
        <v>0</v>
      </c>
      <c r="BB19" s="30">
        <f>SUM('[1]Liefermenge 1. Sais (6.15-4.16)'!AX20+'[1]Liefermenge 2. Sais (5.16-4.17)'!BA20+'[1]Liefermenge 3. Sais (5.17-4.18)'!BA20)/120</f>
        <v>0</v>
      </c>
      <c r="BC19" s="13" t="s">
        <v>49</v>
      </c>
    </row>
    <row r="20" spans="1:55" x14ac:dyDescent="0.25">
      <c r="A20" s="13" t="s">
        <v>50</v>
      </c>
      <c r="B20" s="30">
        <f>SUM('[1]Liefermenge 2. Sais (5.16-4.17)'!B21+'[1]Liefermenge 3. Sais (5.17-4.18)'!B21)/120</f>
        <v>0</v>
      </c>
      <c r="C20" s="30">
        <f>SUM('[1]Liefermenge 2. Sais (5.16-4.17)'!C21+'[1]Liefermenge 3. Sais (5.17-4.18)'!C21)/120</f>
        <v>0</v>
      </c>
      <c r="D20" s="30">
        <f>SUM('[1]Liefermenge 2. Sais (5.16-4.17)'!D21+'[1]Liefermenge 3. Sais (5.17-4.18)'!D21)/120</f>
        <v>0</v>
      </c>
      <c r="E20" s="30">
        <f>SUM('[1]Liefermenge 2. Sais (5.16-4.17)'!E21+'[1]Liefermenge 3. Sais (5.17-4.18)'!E21)/120</f>
        <v>0</v>
      </c>
      <c r="F20" s="30">
        <f>SUM('[1]Liefermenge 2. Sais (5.16-4.17)'!F21+'[1]Liefermenge 3. Sais (5.17-4.18)'!F21)/120</f>
        <v>0</v>
      </c>
      <c r="G20" s="30">
        <f>SUM('[1]Liefermenge 2. Sais (5.16-4.17)'!G21+'[1]Liefermenge 3. Sais (5.17-4.18)'!G21)/120</f>
        <v>0</v>
      </c>
      <c r="H20" s="30">
        <f>SUM('[1]Liefermenge 2. Sais (5.16-4.17)'!H21+'[1]Liefermenge 3. Sais (5.17-4.18)'!H21)/120</f>
        <v>0</v>
      </c>
      <c r="I20" s="30">
        <f>SUM('[1]Liefermenge 2. Sais (5.16-4.17)'!I21+'[1]Liefermenge 3. Sais (5.17-4.18)'!I21)/120</f>
        <v>0.8</v>
      </c>
      <c r="J20" s="30">
        <f>SUM('[1]Liefermenge 2. Sais (5.16-4.17)'!J21+'[1]Liefermenge 3. Sais (5.17-4.18)'!J21)/120</f>
        <v>0.5</v>
      </c>
      <c r="K20" s="30">
        <f>SUM('[1]Liefermenge 2. Sais (5.16-4.17)'!K21+'[1]Liefermenge 3. Sais (5.17-4.18)'!K21)/120</f>
        <v>0.76666666666666672</v>
      </c>
      <c r="L20" s="30">
        <f>SUM('[1]Liefermenge 2. Sais (5.16-4.17)'!L21+'[1]Liefermenge 3. Sais (5.17-4.18)'!L21)/120</f>
        <v>0.125</v>
      </c>
      <c r="M20" s="30">
        <f>SUM('[1]Liefermenge 2. Sais (5.16-4.17)'!M21+'[1]Liefermenge 3. Sais (5.17-4.18)'!M21)/120</f>
        <v>0</v>
      </c>
      <c r="N20" s="30">
        <f>SUM('[1]Liefermenge 2. Sais (5.16-4.17)'!N21+'[1]Liefermenge 3. Sais (5.17-4.18)'!N21)/120</f>
        <v>0</v>
      </c>
      <c r="O20" s="30">
        <f>SUM('[1]Liefermenge 2. Sais (5.16-4.17)'!O21+'[1]Liefermenge 3. Sais (5.17-4.18)'!O21)/120</f>
        <v>0</v>
      </c>
      <c r="P20" s="30">
        <f>SUM('[1]Liefermenge 2. Sais (5.16-4.17)'!P21+'[1]Liefermenge 3. Sais (5.17-4.18)'!P21)/120</f>
        <v>1.0166666666666666</v>
      </c>
      <c r="Q20" s="30">
        <f>SUM('[1]Liefermenge 2. Sais (5.16-4.17)'!Q21+'[1]Liefermenge 3. Sais (5.17-4.18)'!Q21)/120</f>
        <v>0</v>
      </c>
      <c r="R20" s="30">
        <f>SUM('[1]Liefermenge 2. Sais (5.16-4.17)'!R21+'[1]Liefermenge 3. Sais (5.17-4.18)'!R21)/120</f>
        <v>0</v>
      </c>
      <c r="S20" s="30">
        <f>SUM('[1]Liefermenge 2. Sais (5.16-4.17)'!S21+'[1]Liefermenge 3. Sais (5.17-4.18)'!S21)/120</f>
        <v>0.89166666666666672</v>
      </c>
      <c r="T20" s="30">
        <f>SUM('[1]Liefermenge 2. Sais (5.16-4.17)'!T21+'[1]Liefermenge 3. Sais (5.17-4.18)'!T21)/120</f>
        <v>0.125</v>
      </c>
      <c r="U20" s="30">
        <f>SUM('[1]Liefermenge 2. Sais (5.16-4.17)'!U21+'[1]Liefermenge 3. Sais (5.17-4.18)'!U21)/120</f>
        <v>0</v>
      </c>
      <c r="V20" s="30">
        <f>SUM('[1]Liefermenge 2. Sais (5.16-4.17)'!V21+'[1]Liefermenge 3. Sais (5.17-4.18)'!V21)/120</f>
        <v>0</v>
      </c>
      <c r="W20" s="30">
        <f>SUM('[1]Liefermenge 2. Sais (5.16-4.17)'!W21+'[1]Liefermenge 3. Sais (5.17-4.18)'!W21)/120</f>
        <v>0</v>
      </c>
      <c r="X20" s="30">
        <f>SUM('[1]Liefermenge 2. Sais (5.16-4.17)'!X21+'[1]Liefermenge 3. Sais (5.17-4.18)'!X21)/120</f>
        <v>0</v>
      </c>
      <c r="Y20" s="30">
        <f>SUM('[1]Liefermenge 2. Sais (5.16-4.17)'!Y21+'[1]Liefermenge 3. Sais (5.17-4.18)'!Y21)/120</f>
        <v>0.48333333333333334</v>
      </c>
      <c r="Z20" s="30">
        <f>SUM('[1]Liefermenge 2. Sais (5.16-4.17)'!Z21+'[1]Liefermenge 3. Sais (5.17-4.18)'!Z21)/120</f>
        <v>0</v>
      </c>
      <c r="AA20" s="30">
        <f>SUM('[1]Liefermenge 2. Sais (5.16-4.17)'!AA21+'[1]Liefermenge 3. Sais (5.17-4.18)'!AA21)/120</f>
        <v>0</v>
      </c>
      <c r="AB20" s="30">
        <f>SUM('[1]Liefermenge 2. Sais (5.16-4.17)'!AB21+'[1]Liefermenge 3. Sais (5.17-4.18)'!AB21)/120</f>
        <v>0</v>
      </c>
      <c r="AC20" s="30">
        <f>SUM('[1]Liefermenge 2. Sais (5.16-4.17)'!AC21+'[1]Liefermenge 3. Sais (5.17-4.18)'!AC21)/120</f>
        <v>0</v>
      </c>
      <c r="AD20" s="30">
        <f>SUM('[1]Liefermenge 2. Sais (5.16-4.17)'!AD21+'[1]Liefermenge 3. Sais (5.17-4.18)'!AD21)/120</f>
        <v>0</v>
      </c>
      <c r="AE20" s="30">
        <f>SUM('[1]Liefermenge 2. Sais (5.16-4.17)'!AE21+'[1]Liefermenge 3. Sais (5.17-4.18)'!AE21)/120</f>
        <v>0</v>
      </c>
      <c r="AF20" s="30">
        <f>SUM('[1]Liefermenge 2. Sais (5.16-4.17)'!AF21+'[1]Liefermenge 3. Sais (5.17-4.18)'!AF21)/120</f>
        <v>0</v>
      </c>
      <c r="AG20" s="30">
        <f>SUM('[1]Liefermenge 2. Sais (5.16-4.17)'!AG21+'[1]Liefermenge 3. Sais (5.17-4.18)'!AG21)/120</f>
        <v>0</v>
      </c>
      <c r="AH20" s="30">
        <f>SUM('[1]Liefermenge 2. Sais (5.16-4.17)'!AH21+'[1]Liefermenge 3. Sais (5.17-4.18)'!AH21)/120</f>
        <v>0</v>
      </c>
      <c r="AI20" s="30">
        <f>SUM('[1]Liefermenge 2. Sais (5.16-4.17)'!AI21+'[1]Liefermenge 3. Sais (5.17-4.18)'!AI21)/120</f>
        <v>0</v>
      </c>
      <c r="AJ20" s="30">
        <f>SUM('[1]Liefermenge 2. Sais (5.16-4.17)'!AJ21+'[1]Liefermenge 3. Sais (5.17-4.18)'!AJ21)/120</f>
        <v>0</v>
      </c>
      <c r="AK20" s="30">
        <f>SUM('[1]Liefermenge 2. Sais (5.16-4.17)'!AK21+'[1]Liefermenge 3. Sais (5.17-4.18)'!AK21)/120</f>
        <v>0</v>
      </c>
      <c r="AL20" s="30">
        <f>SUM('[1]Liefermenge 2. Sais (5.16-4.17)'!AL21+'[1]Liefermenge 3. Sais (5.17-4.18)'!AL21)/120</f>
        <v>0</v>
      </c>
      <c r="AM20" s="30">
        <f>SUM('[1]Liefermenge 2. Sais (5.16-4.17)'!AM21+'[1]Liefermenge 3. Sais (5.17-4.18)'!AM21)/120</f>
        <v>0</v>
      </c>
      <c r="AN20" s="30">
        <f>SUM('[1]Liefermenge 2. Sais (5.16-4.17)'!AN21+'[1]Liefermenge 3. Sais (5.17-4.18)'!AN21)/120</f>
        <v>0</v>
      </c>
      <c r="AO20" s="30">
        <f>SUM('[1]Liefermenge 2. Sais (5.16-4.17)'!AO21+'[1]Liefermenge 3. Sais (5.17-4.18)'!AO21)/120</f>
        <v>0</v>
      </c>
      <c r="AP20" s="30">
        <f>SUM('[1]Liefermenge 2. Sais (5.16-4.17)'!AP21+'[1]Liefermenge 3. Sais (5.17-4.18)'!AP21)/120</f>
        <v>0</v>
      </c>
      <c r="AQ20" s="30">
        <f>SUM('[1]Liefermenge 2. Sais (5.16-4.17)'!AQ21+'[1]Liefermenge 3. Sais (5.17-4.18)'!AQ21)/120</f>
        <v>0</v>
      </c>
      <c r="AR20" s="30">
        <f>SUM('[1]Liefermenge 2. Sais (5.16-4.17)'!AR21+'[1]Liefermenge 3. Sais (5.17-4.18)'!AR21)/120</f>
        <v>0</v>
      </c>
      <c r="AS20" s="30">
        <f>SUM('[1]Liefermenge 2. Sais (5.16-4.17)'!AS21+'[1]Liefermenge 3. Sais (5.17-4.18)'!AS21)/120</f>
        <v>0</v>
      </c>
      <c r="AT20" s="30">
        <f>SUM('[1]Liefermenge 2. Sais (5.16-4.17)'!AT21+'[1]Liefermenge 3. Sais (5.17-4.18)'!AT21)/120</f>
        <v>0</v>
      </c>
      <c r="AU20" s="30">
        <f>SUM('[1]Liefermenge 2. Sais (5.16-4.17)'!AU21+'[1]Liefermenge 3. Sais (5.17-4.18)'!AU21)/120</f>
        <v>0</v>
      </c>
      <c r="AV20" s="30">
        <f>SUM('[1]Liefermenge 2. Sais (5.16-4.17)'!AV21+'[1]Liefermenge 3. Sais (5.17-4.18)'!AV21)/120</f>
        <v>0</v>
      </c>
      <c r="AW20" s="30">
        <f>SUM('[1]Liefermenge 2. Sais (5.16-4.17)'!AW21+'[1]Liefermenge 3. Sais (5.17-4.18)'!AW21)/120</f>
        <v>0</v>
      </c>
      <c r="AX20" s="30">
        <f>SUM('[1]Liefermenge 2. Sais (5.16-4.17)'!AX21+'[1]Liefermenge 3. Sais (5.17-4.18)'!AX21)/120</f>
        <v>0</v>
      </c>
      <c r="AY20" s="30">
        <f>SUM('[1]Liefermenge 2. Sais (5.16-4.17)'!AY21+'[1]Liefermenge 3. Sais (5.17-4.18)'!AY21)/120</f>
        <v>0.5</v>
      </c>
      <c r="AZ20" s="30">
        <f>SUM('[1]Liefermenge 2. Sais (5.16-4.17)'!AZ21+'[1]Liefermenge 3. Sais (5.17-4.18)'!AZ21)/120</f>
        <v>0</v>
      </c>
      <c r="BA20" s="30">
        <f>SUM('[1]Liefermenge 2. Sais (5.16-4.17)'!BA21+'[1]Liefermenge 3. Sais (5.17-4.18)'!BA21)/120</f>
        <v>0</v>
      </c>
      <c r="BB20" s="30">
        <f>SUM('[1]Liefermenge 1. Sais (6.15-4.16)'!AX21+'[1]Liefermenge 2. Sais (5.16-4.17)'!BA21+'[1]Liefermenge 3. Sais (5.17-4.18)'!BA21)/120</f>
        <v>0</v>
      </c>
      <c r="BC20" s="13" t="s">
        <v>50</v>
      </c>
    </row>
    <row r="21" spans="1:55" x14ac:dyDescent="0.25">
      <c r="A21" s="31" t="s">
        <v>51</v>
      </c>
      <c r="B21" s="30">
        <f>SUM('[1]Liefermenge 2. Sais (5.16-4.17)'!B22+'[1]Liefermenge 3. Sais (5.17-4.18)'!B22)/120</f>
        <v>0</v>
      </c>
      <c r="C21" s="30">
        <f>SUM('[1]Liefermenge 2. Sais (5.16-4.17)'!C22+'[1]Liefermenge 3. Sais (5.17-4.18)'!C22)/120</f>
        <v>0</v>
      </c>
      <c r="D21" s="30">
        <f>SUM('[1]Liefermenge 2. Sais (5.16-4.17)'!D22+'[1]Liefermenge 3. Sais (5.17-4.18)'!D22)/120</f>
        <v>0</v>
      </c>
      <c r="E21" s="30">
        <f>SUM('[1]Liefermenge 2. Sais (5.16-4.17)'!E22+'[1]Liefermenge 3. Sais (5.17-4.18)'!E22)/120</f>
        <v>0</v>
      </c>
      <c r="F21" s="30">
        <f>SUM('[1]Liefermenge 2. Sais (5.16-4.17)'!F22+'[1]Liefermenge 3. Sais (5.17-4.18)'!F22)/120</f>
        <v>0</v>
      </c>
      <c r="G21" s="30">
        <f>SUM('[1]Liefermenge 2. Sais (5.16-4.17)'!G22+'[1]Liefermenge 3. Sais (5.17-4.18)'!G22)/120</f>
        <v>0</v>
      </c>
      <c r="H21" s="30">
        <f>SUM('[1]Liefermenge 2. Sais (5.16-4.17)'!H22+'[1]Liefermenge 3. Sais (5.17-4.18)'!H22)/120</f>
        <v>0</v>
      </c>
      <c r="I21" s="30">
        <f>SUM('[1]Liefermenge 2. Sais (5.16-4.17)'!I22+'[1]Liefermenge 3. Sais (5.17-4.18)'!I22)/120</f>
        <v>0</v>
      </c>
      <c r="J21" s="30">
        <f>SUM('[1]Liefermenge 2. Sais (5.16-4.17)'!J22+'[1]Liefermenge 3. Sais (5.17-4.18)'!J22)/120</f>
        <v>0</v>
      </c>
      <c r="K21" s="30">
        <f>SUM('[1]Liefermenge 2. Sais (5.16-4.17)'!K22+'[1]Liefermenge 3. Sais (5.17-4.18)'!K22)/120</f>
        <v>0</v>
      </c>
      <c r="L21" s="30">
        <f>SUM('[1]Liefermenge 2. Sais (5.16-4.17)'!L22+'[1]Liefermenge 3. Sais (5.17-4.18)'!L22)/120</f>
        <v>0</v>
      </c>
      <c r="M21" s="30">
        <f>SUM('[1]Liefermenge 2. Sais (5.16-4.17)'!M22+'[1]Liefermenge 3. Sais (5.17-4.18)'!M22)/120</f>
        <v>0</v>
      </c>
      <c r="N21" s="30">
        <f>SUM('[1]Liefermenge 2. Sais (5.16-4.17)'!N22+'[1]Liefermenge 3. Sais (5.17-4.18)'!N22)/120</f>
        <v>0</v>
      </c>
      <c r="O21" s="30">
        <f>SUM('[1]Liefermenge 2. Sais (5.16-4.17)'!O22+'[1]Liefermenge 3. Sais (5.17-4.18)'!O22)/120</f>
        <v>0</v>
      </c>
      <c r="P21" s="30">
        <f>SUM('[1]Liefermenge 2. Sais (5.16-4.17)'!P22+'[1]Liefermenge 3. Sais (5.17-4.18)'!P22)/120</f>
        <v>0</v>
      </c>
      <c r="Q21" s="30">
        <f>SUM('[1]Liefermenge 2. Sais (5.16-4.17)'!Q22+'[1]Liefermenge 3. Sais (5.17-4.18)'!Q22)/120</f>
        <v>0</v>
      </c>
      <c r="R21" s="30">
        <f>SUM('[1]Liefermenge 2. Sais (5.16-4.17)'!R22+'[1]Liefermenge 3. Sais (5.17-4.18)'!R22)/120</f>
        <v>0</v>
      </c>
      <c r="S21" s="30">
        <f>SUM('[1]Liefermenge 2. Sais (5.16-4.17)'!S22+'[1]Liefermenge 3. Sais (5.17-4.18)'!S22)/120</f>
        <v>0</v>
      </c>
      <c r="T21" s="30">
        <f>SUM('[1]Liefermenge 2. Sais (5.16-4.17)'!T22+'[1]Liefermenge 3. Sais (5.17-4.18)'!T22)/120</f>
        <v>0</v>
      </c>
      <c r="U21" s="30">
        <f>SUM('[1]Liefermenge 2. Sais (5.16-4.17)'!U22+'[1]Liefermenge 3. Sais (5.17-4.18)'!U22)/120</f>
        <v>0</v>
      </c>
      <c r="V21" s="30">
        <f>SUM('[1]Liefermenge 2. Sais (5.16-4.17)'!V22+'[1]Liefermenge 3. Sais (5.17-4.18)'!V22)/120</f>
        <v>0</v>
      </c>
      <c r="W21" s="30">
        <f>SUM('[1]Liefermenge 2. Sais (5.16-4.17)'!W22+'[1]Liefermenge 3. Sais (5.17-4.18)'!W22)/120</f>
        <v>1.0166666666666666</v>
      </c>
      <c r="X21" s="30">
        <f>SUM('[1]Liefermenge 2. Sais (5.16-4.17)'!X22+'[1]Liefermenge 3. Sais (5.17-4.18)'!X22)/120</f>
        <v>0.05</v>
      </c>
      <c r="Y21" s="30">
        <f>SUM('[1]Liefermenge 2. Sais (5.16-4.17)'!Y22+'[1]Liefermenge 3. Sais (5.17-4.18)'!Y22)/120</f>
        <v>0.8</v>
      </c>
      <c r="Z21" s="30">
        <f>SUM('[1]Liefermenge 2. Sais (5.16-4.17)'!Z22+'[1]Liefermenge 3. Sais (5.17-4.18)'!Z22)/120</f>
        <v>1.0166666666666666</v>
      </c>
      <c r="AA21" s="30">
        <f>SUM('[1]Liefermenge 2. Sais (5.16-4.17)'!AA22+'[1]Liefermenge 3. Sais (5.17-4.18)'!AA22)/120</f>
        <v>0</v>
      </c>
      <c r="AB21" s="30">
        <f>SUM('[1]Liefermenge 2. Sais (5.16-4.17)'!AB22+'[1]Liefermenge 3. Sais (5.17-4.18)'!AB22)/120</f>
        <v>0</v>
      </c>
      <c r="AC21" s="30">
        <f>SUM('[1]Liefermenge 2. Sais (5.16-4.17)'!AC22+'[1]Liefermenge 3. Sais (5.17-4.18)'!AC22)/120</f>
        <v>1</v>
      </c>
      <c r="AD21" s="30">
        <f>SUM('[1]Liefermenge 2. Sais (5.16-4.17)'!AD22+'[1]Liefermenge 3. Sais (5.17-4.18)'!AD22)/120</f>
        <v>1.0166666666666666</v>
      </c>
      <c r="AE21" s="30">
        <f>SUM('[1]Liefermenge 2. Sais (5.16-4.17)'!AE22+'[1]Liefermenge 3. Sais (5.17-4.18)'!AE22)/120</f>
        <v>0</v>
      </c>
      <c r="AF21" s="30">
        <f>SUM('[1]Liefermenge 2. Sais (5.16-4.17)'!AF22+'[1]Liefermenge 3. Sais (5.17-4.18)'!AF22)/120</f>
        <v>0</v>
      </c>
      <c r="AG21" s="30">
        <f>SUM('[1]Liefermenge 2. Sais (5.16-4.17)'!AG22+'[1]Liefermenge 3. Sais (5.17-4.18)'!AG22)/120</f>
        <v>1</v>
      </c>
      <c r="AH21" s="30">
        <f>SUM('[1]Liefermenge 2. Sais (5.16-4.17)'!AH22+'[1]Liefermenge 3. Sais (5.17-4.18)'!AH22)/120</f>
        <v>1.0166666666666666</v>
      </c>
      <c r="AI21" s="30">
        <f>SUM('[1]Liefermenge 2. Sais (5.16-4.17)'!AI22+'[1]Liefermenge 3. Sais (5.17-4.18)'!AI22)/120</f>
        <v>0</v>
      </c>
      <c r="AJ21" s="30">
        <f>SUM('[1]Liefermenge 2. Sais (5.16-4.17)'!AJ22+'[1]Liefermenge 3. Sais (5.17-4.18)'!AJ22)/120</f>
        <v>1</v>
      </c>
      <c r="AK21" s="30">
        <f>SUM('[1]Liefermenge 2. Sais (5.16-4.17)'!AK22+'[1]Liefermenge 3. Sais (5.17-4.18)'!AK22)/120</f>
        <v>0</v>
      </c>
      <c r="AL21" s="30">
        <f>SUM('[1]Liefermenge 2. Sais (5.16-4.17)'!AL22+'[1]Liefermenge 3. Sais (5.17-4.18)'!AL22)/120</f>
        <v>0</v>
      </c>
      <c r="AM21" s="30">
        <f>SUM('[1]Liefermenge 2. Sais (5.16-4.17)'!AM22+'[1]Liefermenge 3. Sais (5.17-4.18)'!AM22)/120</f>
        <v>0.8</v>
      </c>
      <c r="AN21" s="30">
        <f>SUM('[1]Liefermenge 2. Sais (5.16-4.17)'!AN22+'[1]Liefermenge 3. Sais (5.17-4.18)'!AN22)/120</f>
        <v>0</v>
      </c>
      <c r="AO21" s="30">
        <f>SUM('[1]Liefermenge 2. Sais (5.16-4.17)'!AO22+'[1]Liefermenge 3. Sais (5.17-4.18)'!AO22)/120</f>
        <v>0</v>
      </c>
      <c r="AP21" s="30">
        <f>SUM('[1]Liefermenge 2. Sais (5.16-4.17)'!AP22+'[1]Liefermenge 3. Sais (5.17-4.18)'!AP22)/120</f>
        <v>1.0083333333333333</v>
      </c>
      <c r="AQ21" s="30">
        <f>SUM('[1]Liefermenge 2. Sais (5.16-4.17)'!AQ22+'[1]Liefermenge 3. Sais (5.17-4.18)'!AQ22)/120</f>
        <v>0</v>
      </c>
      <c r="AR21" s="30">
        <f>SUM('[1]Liefermenge 2. Sais (5.16-4.17)'!AR22+'[1]Liefermenge 3. Sais (5.17-4.18)'!AR22)/120</f>
        <v>0</v>
      </c>
      <c r="AS21" s="30">
        <f>SUM('[1]Liefermenge 2. Sais (5.16-4.17)'!AS22+'[1]Liefermenge 3. Sais (5.17-4.18)'!AS22)/120</f>
        <v>0</v>
      </c>
      <c r="AT21" s="30">
        <f>SUM('[1]Liefermenge 2. Sais (5.16-4.17)'!AT22+'[1]Liefermenge 3. Sais (5.17-4.18)'!AT22)/120</f>
        <v>0</v>
      </c>
      <c r="AU21" s="30">
        <f>SUM('[1]Liefermenge 2. Sais (5.16-4.17)'!AU22+'[1]Liefermenge 3. Sais (5.17-4.18)'!AU22)/120</f>
        <v>0</v>
      </c>
      <c r="AV21" s="30">
        <f>SUM('[1]Liefermenge 2. Sais (5.16-4.17)'!AV22+'[1]Liefermenge 3. Sais (5.17-4.18)'!AV22)/120</f>
        <v>0</v>
      </c>
      <c r="AW21" s="30">
        <f>SUM('[1]Liefermenge 2. Sais (5.16-4.17)'!AW22+'[1]Liefermenge 3. Sais (5.17-4.18)'!AW22)/120</f>
        <v>0</v>
      </c>
      <c r="AX21" s="30">
        <f>SUM('[1]Liefermenge 2. Sais (5.16-4.17)'!AX22+'[1]Liefermenge 3. Sais (5.17-4.18)'!AX22)/120</f>
        <v>0</v>
      </c>
      <c r="AY21" s="30">
        <f>SUM('[1]Liefermenge 2. Sais (5.16-4.17)'!AY22+'[1]Liefermenge 3. Sais (5.17-4.18)'!AY22)/120</f>
        <v>0</v>
      </c>
      <c r="AZ21" s="30">
        <f>SUM('[1]Liefermenge 2. Sais (5.16-4.17)'!AZ22+'[1]Liefermenge 3. Sais (5.17-4.18)'!AZ22)/120</f>
        <v>0</v>
      </c>
      <c r="BA21" s="30">
        <f>SUM('[1]Liefermenge 2. Sais (5.16-4.17)'!BA22+'[1]Liefermenge 3. Sais (5.17-4.18)'!BA22)/120</f>
        <v>0</v>
      </c>
      <c r="BB21" s="30">
        <f>SUM('[1]Liefermenge 1. Sais (6.15-4.16)'!AX22+'[1]Liefermenge 2. Sais (5.16-4.17)'!BA22+'[1]Liefermenge 3. Sais (5.17-4.18)'!BA22)/120</f>
        <v>0</v>
      </c>
      <c r="BC21" s="31" t="s">
        <v>51</v>
      </c>
    </row>
    <row r="22" spans="1:55" x14ac:dyDescent="0.25">
      <c r="A22" s="31" t="s">
        <v>52</v>
      </c>
      <c r="B22" s="30">
        <f>SUM('[1]Liefermenge 2. Sais (5.16-4.17)'!B23+'[1]Liefermenge 3. Sais (5.17-4.18)'!B23)/120</f>
        <v>0.45833333333333331</v>
      </c>
      <c r="C22" s="30">
        <f>SUM('[1]Liefermenge 2. Sais (5.16-4.17)'!C23+'[1]Liefermenge 3. Sais (5.17-4.18)'!C23)/120</f>
        <v>0</v>
      </c>
      <c r="D22" s="30">
        <f>SUM('[1]Liefermenge 2. Sais (5.16-4.17)'!D23+'[1]Liefermenge 3. Sais (5.17-4.18)'!D23)/120</f>
        <v>0</v>
      </c>
      <c r="E22" s="30">
        <f>SUM('[1]Liefermenge 2. Sais (5.16-4.17)'!E23+'[1]Liefermenge 3. Sais (5.17-4.18)'!E23)/120</f>
        <v>0</v>
      </c>
      <c r="F22" s="30">
        <f>SUM('[1]Liefermenge 2. Sais (5.16-4.17)'!F23+'[1]Liefermenge 3. Sais (5.17-4.18)'!F23)/120</f>
        <v>0</v>
      </c>
      <c r="G22" s="30">
        <f>SUM('[1]Liefermenge 2. Sais (5.16-4.17)'!G23+'[1]Liefermenge 3. Sais (5.17-4.18)'!G23)/120</f>
        <v>0</v>
      </c>
      <c r="H22" s="30">
        <f>SUM('[1]Liefermenge 2. Sais (5.16-4.17)'!H23+'[1]Liefermenge 3. Sais (5.17-4.18)'!H23)/120</f>
        <v>0</v>
      </c>
      <c r="I22" s="30">
        <f>SUM('[1]Liefermenge 2. Sais (5.16-4.17)'!I23+'[1]Liefermenge 3. Sais (5.17-4.18)'!I23)/120</f>
        <v>0</v>
      </c>
      <c r="J22" s="30">
        <f>SUM('[1]Liefermenge 2. Sais (5.16-4.17)'!J23+'[1]Liefermenge 3. Sais (5.17-4.18)'!J23)/120</f>
        <v>0</v>
      </c>
      <c r="K22" s="30">
        <f>SUM('[1]Liefermenge 2. Sais (5.16-4.17)'!K23+'[1]Liefermenge 3. Sais (5.17-4.18)'!K23)/120</f>
        <v>0</v>
      </c>
      <c r="L22" s="30">
        <f>SUM('[1]Liefermenge 2. Sais (5.16-4.17)'!L23+'[1]Liefermenge 3. Sais (5.17-4.18)'!L23)/120</f>
        <v>0</v>
      </c>
      <c r="M22" s="30">
        <f>SUM('[1]Liefermenge 2. Sais (5.16-4.17)'!M23+'[1]Liefermenge 3. Sais (5.17-4.18)'!M23)/120</f>
        <v>0</v>
      </c>
      <c r="N22" s="30">
        <f>SUM('[1]Liefermenge 2. Sais (5.16-4.17)'!N23+'[1]Liefermenge 3. Sais (5.17-4.18)'!N23)/120</f>
        <v>0.5083333333333333</v>
      </c>
      <c r="O22" s="30">
        <f>SUM('[1]Liefermenge 2. Sais (5.16-4.17)'!O23+'[1]Liefermenge 3. Sais (5.17-4.18)'!O23)/120</f>
        <v>0.25833333333333336</v>
      </c>
      <c r="P22" s="30">
        <f>SUM('[1]Liefermenge 2. Sais (5.16-4.17)'!P23+'[1]Liefermenge 3. Sais (5.17-4.18)'!P23)/120</f>
        <v>0.27666666666666667</v>
      </c>
      <c r="Q22" s="30">
        <f>SUM('[1]Liefermenge 2. Sais (5.16-4.17)'!Q23+'[1]Liefermenge 3. Sais (5.17-4.18)'!Q23)/120</f>
        <v>0</v>
      </c>
      <c r="R22" s="30">
        <f>SUM('[1]Liefermenge 2. Sais (5.16-4.17)'!R23+'[1]Liefermenge 3. Sais (5.17-4.18)'!R23)/120</f>
        <v>0</v>
      </c>
      <c r="S22" s="30">
        <f>SUM('[1]Liefermenge 2. Sais (5.16-4.17)'!S23+'[1]Liefermenge 3. Sais (5.17-4.18)'!S23)/120</f>
        <v>0.13333333333333333</v>
      </c>
      <c r="T22" s="30">
        <f>SUM('[1]Liefermenge 2. Sais (5.16-4.17)'!T23+'[1]Liefermenge 3. Sais (5.17-4.18)'!T23)/120</f>
        <v>0</v>
      </c>
      <c r="U22" s="30">
        <f>SUM('[1]Liefermenge 2. Sais (5.16-4.17)'!U23+'[1]Liefermenge 3. Sais (5.17-4.18)'!U23)/120</f>
        <v>0.23083333333333333</v>
      </c>
      <c r="V22" s="30">
        <f>SUM('[1]Liefermenge 2. Sais (5.16-4.17)'!V23+'[1]Liefermenge 3. Sais (5.17-4.18)'!V23)/120</f>
        <v>0</v>
      </c>
      <c r="W22" s="30">
        <f>SUM('[1]Liefermenge 2. Sais (5.16-4.17)'!W23+'[1]Liefermenge 3. Sais (5.17-4.18)'!W23)/120</f>
        <v>0</v>
      </c>
      <c r="X22" s="30">
        <f>SUM('[1]Liefermenge 2. Sais (5.16-4.17)'!X23+'[1]Liefermenge 3. Sais (5.17-4.18)'!X23)/120</f>
        <v>0</v>
      </c>
      <c r="Y22" s="30">
        <f>SUM('[1]Liefermenge 2. Sais (5.16-4.17)'!Y23+'[1]Liefermenge 3. Sais (5.17-4.18)'!Y23)/120</f>
        <v>0</v>
      </c>
      <c r="Z22" s="30">
        <f>SUM('[1]Liefermenge 2. Sais (5.16-4.17)'!Z23+'[1]Liefermenge 3. Sais (5.17-4.18)'!Z23)/120</f>
        <v>0</v>
      </c>
      <c r="AA22" s="30">
        <f>SUM('[1]Liefermenge 2. Sais (5.16-4.17)'!AA23+'[1]Liefermenge 3. Sais (5.17-4.18)'!AA23)/120</f>
        <v>0.25833333333333336</v>
      </c>
      <c r="AB22" s="30">
        <f>SUM('[1]Liefermenge 2. Sais (5.16-4.17)'!AB23+'[1]Liefermenge 3. Sais (5.17-4.18)'!AB23)/120</f>
        <v>0.33333333333333331</v>
      </c>
      <c r="AC22" s="30">
        <f>SUM('[1]Liefermenge 2. Sais (5.16-4.17)'!AC23+'[1]Liefermenge 3. Sais (5.17-4.18)'!AC23)/120</f>
        <v>0.34416666666666662</v>
      </c>
      <c r="AD22" s="30">
        <f>SUM('[1]Liefermenge 2. Sais (5.16-4.17)'!AD23+'[1]Liefermenge 3. Sais (5.17-4.18)'!AD23)/120</f>
        <v>0</v>
      </c>
      <c r="AE22" s="30">
        <f>SUM('[1]Liefermenge 2. Sais (5.16-4.17)'!AE23+'[1]Liefermenge 3. Sais (5.17-4.18)'!AE23)/120</f>
        <v>0</v>
      </c>
      <c r="AF22" s="30">
        <f>SUM('[1]Liefermenge 2. Sais (5.16-4.17)'!AF23+'[1]Liefermenge 3. Sais (5.17-4.18)'!AF23)/120</f>
        <v>0.25</v>
      </c>
      <c r="AG22" s="30">
        <f>SUM('[1]Liefermenge 2. Sais (5.16-4.17)'!AG23+'[1]Liefermenge 3. Sais (5.17-4.18)'!AG23)/120</f>
        <v>0</v>
      </c>
      <c r="AH22" s="30">
        <f>SUM('[1]Liefermenge 2. Sais (5.16-4.17)'!AH23+'[1]Liefermenge 3. Sais (5.17-4.18)'!AH23)/120</f>
        <v>0</v>
      </c>
      <c r="AI22" s="30">
        <f>SUM('[1]Liefermenge 2. Sais (5.16-4.17)'!AI23+'[1]Liefermenge 3. Sais (5.17-4.18)'!AI23)/120</f>
        <v>0</v>
      </c>
      <c r="AJ22" s="30">
        <f>SUM('[1]Liefermenge 2. Sais (5.16-4.17)'!AJ23+'[1]Liefermenge 3. Sais (5.17-4.18)'!AJ23)/120</f>
        <v>0</v>
      </c>
      <c r="AK22" s="30">
        <f>SUM('[1]Liefermenge 2. Sais (5.16-4.17)'!AK23+'[1]Liefermenge 3. Sais (5.17-4.18)'!AK23)/120</f>
        <v>0</v>
      </c>
      <c r="AL22" s="30">
        <f>SUM('[1]Liefermenge 2. Sais (5.16-4.17)'!AL23+'[1]Liefermenge 3. Sais (5.17-4.18)'!AL23)/120</f>
        <v>0</v>
      </c>
      <c r="AM22" s="30">
        <f>SUM('[1]Liefermenge 2. Sais (5.16-4.17)'!AM23+'[1]Liefermenge 3. Sais (5.17-4.18)'!AM23)/120</f>
        <v>0</v>
      </c>
      <c r="AN22" s="30">
        <f>SUM('[1]Liefermenge 2. Sais (5.16-4.17)'!AN23+'[1]Liefermenge 3. Sais (5.17-4.18)'!AN23)/120</f>
        <v>0</v>
      </c>
      <c r="AO22" s="30">
        <f>SUM('[1]Liefermenge 2. Sais (5.16-4.17)'!AO23+'[1]Liefermenge 3. Sais (5.17-4.18)'!AO23)/120</f>
        <v>0</v>
      </c>
      <c r="AP22" s="30">
        <f>SUM('[1]Liefermenge 2. Sais (5.16-4.17)'!AP23+'[1]Liefermenge 3. Sais (5.17-4.18)'!AP23)/120</f>
        <v>0</v>
      </c>
      <c r="AQ22" s="30">
        <f>SUM('[1]Liefermenge 2. Sais (5.16-4.17)'!AQ23+'[1]Liefermenge 3. Sais (5.17-4.18)'!AQ23)/120</f>
        <v>0</v>
      </c>
      <c r="AR22" s="30">
        <f>SUM('[1]Liefermenge 2. Sais (5.16-4.17)'!AR23+'[1]Liefermenge 3. Sais (5.17-4.18)'!AR23)/120</f>
        <v>0</v>
      </c>
      <c r="AS22" s="30">
        <f>SUM('[1]Liefermenge 2. Sais (5.16-4.17)'!AS23+'[1]Liefermenge 3. Sais (5.17-4.18)'!AS23)/120</f>
        <v>0</v>
      </c>
      <c r="AT22" s="30">
        <f>SUM('[1]Liefermenge 2. Sais (5.16-4.17)'!AT23+'[1]Liefermenge 3. Sais (5.17-4.18)'!AT23)/120</f>
        <v>0</v>
      </c>
      <c r="AU22" s="30">
        <f>SUM('[1]Liefermenge 2. Sais (5.16-4.17)'!AU23+'[1]Liefermenge 3. Sais (5.17-4.18)'!AU23)/120</f>
        <v>0</v>
      </c>
      <c r="AV22" s="30">
        <f>SUM('[1]Liefermenge 2. Sais (5.16-4.17)'!AV23+'[1]Liefermenge 3. Sais (5.17-4.18)'!AV23)/120</f>
        <v>0</v>
      </c>
      <c r="AW22" s="30">
        <f>SUM('[1]Liefermenge 2. Sais (5.16-4.17)'!AW23+'[1]Liefermenge 3. Sais (5.17-4.18)'!AW23)/120</f>
        <v>0.5</v>
      </c>
      <c r="AX22" s="30">
        <f>SUM('[1]Liefermenge 2. Sais (5.16-4.17)'!AX23+'[1]Liefermenge 3. Sais (5.17-4.18)'!AX23)/120</f>
        <v>0</v>
      </c>
      <c r="AY22" s="30">
        <f>SUM('[1]Liefermenge 2. Sais (5.16-4.17)'!AY23+'[1]Liefermenge 3. Sais (5.17-4.18)'!AY23)/120</f>
        <v>0.5</v>
      </c>
      <c r="AZ22" s="30">
        <f>SUM('[1]Liefermenge 2. Sais (5.16-4.17)'!AZ23+'[1]Liefermenge 3. Sais (5.17-4.18)'!AZ23)/120</f>
        <v>0</v>
      </c>
      <c r="BA22" s="30">
        <f>SUM('[1]Liefermenge 2. Sais (5.16-4.17)'!BA23+'[1]Liefermenge 3. Sais (5.17-4.18)'!BA23)/120</f>
        <v>0</v>
      </c>
      <c r="BB22" s="30">
        <f>SUM('[1]Liefermenge 1. Sais (6.15-4.16)'!AX23+'[1]Liefermenge 2. Sais (5.16-4.17)'!BA23+'[1]Liefermenge 3. Sais (5.17-4.18)'!BA23)/120</f>
        <v>0</v>
      </c>
      <c r="BC22" s="31" t="s">
        <v>52</v>
      </c>
    </row>
    <row r="23" spans="1:55" x14ac:dyDescent="0.25">
      <c r="A23" s="31" t="s">
        <v>54</v>
      </c>
      <c r="B23" s="30">
        <f>SUM('[1]Liefermenge 2. Sais (5.16-4.17)'!B24+'[1]Liefermenge 3. Sais (5.17-4.18)'!B24)/120</f>
        <v>0</v>
      </c>
      <c r="C23" s="30">
        <f>SUM('[1]Liefermenge 2. Sais (5.16-4.17)'!C24+'[1]Liefermenge 3. Sais (5.17-4.18)'!C24)/120</f>
        <v>0</v>
      </c>
      <c r="D23" s="30">
        <f>SUM('[1]Liefermenge 2. Sais (5.16-4.17)'!D24+'[1]Liefermenge 3. Sais (5.17-4.18)'!D24)/120</f>
        <v>0</v>
      </c>
      <c r="E23" s="30">
        <f>SUM('[1]Liefermenge 2. Sais (5.16-4.17)'!E24+'[1]Liefermenge 3. Sais (5.17-4.18)'!E24)/120</f>
        <v>0</v>
      </c>
      <c r="F23" s="30">
        <f>SUM('[1]Liefermenge 2. Sais (5.16-4.17)'!F24+'[1]Liefermenge 3. Sais (5.17-4.18)'!F24)/120</f>
        <v>0</v>
      </c>
      <c r="G23" s="30">
        <f>SUM('[1]Liefermenge 2. Sais (5.16-4.17)'!G24+'[1]Liefermenge 3. Sais (5.17-4.18)'!G24)/120</f>
        <v>0</v>
      </c>
      <c r="H23" s="30">
        <f>SUM('[1]Liefermenge 2. Sais (5.16-4.17)'!H24+'[1]Liefermenge 3. Sais (5.17-4.18)'!H24)/120</f>
        <v>0</v>
      </c>
      <c r="I23" s="30">
        <f>SUM('[1]Liefermenge 2. Sais (5.16-4.17)'!I24+'[1]Liefermenge 3. Sais (5.17-4.18)'!I24)/120</f>
        <v>0</v>
      </c>
      <c r="J23" s="30">
        <f>SUM('[1]Liefermenge 2. Sais (5.16-4.17)'!J24+'[1]Liefermenge 3. Sais (5.17-4.18)'!J24)/120</f>
        <v>0</v>
      </c>
      <c r="K23" s="30">
        <f>SUM('[1]Liefermenge 2. Sais (5.16-4.17)'!K24+'[1]Liefermenge 3. Sais (5.17-4.18)'!K24)/120</f>
        <v>0</v>
      </c>
      <c r="L23" s="30">
        <f>SUM('[1]Liefermenge 2. Sais (5.16-4.17)'!L24+'[1]Liefermenge 3. Sais (5.17-4.18)'!L24)/120</f>
        <v>0</v>
      </c>
      <c r="M23" s="30">
        <f>SUM('[1]Liefermenge 2. Sais (5.16-4.17)'!M24+'[1]Liefermenge 3. Sais (5.17-4.18)'!M24)/120</f>
        <v>0</v>
      </c>
      <c r="N23" s="30">
        <f>SUM('[1]Liefermenge 2. Sais (5.16-4.17)'!N24+'[1]Liefermenge 3. Sais (5.17-4.18)'!N24)/120</f>
        <v>0</v>
      </c>
      <c r="O23" s="30">
        <f>SUM('[1]Liefermenge 2. Sais (5.16-4.17)'!O24+'[1]Liefermenge 3. Sais (5.17-4.18)'!O24)/120</f>
        <v>0</v>
      </c>
      <c r="P23" s="30">
        <f>SUM('[1]Liefermenge 2. Sais (5.16-4.17)'!P24+'[1]Liefermenge 3. Sais (5.17-4.18)'!P24)/120</f>
        <v>0</v>
      </c>
      <c r="Q23" s="30">
        <f>SUM('[1]Liefermenge 2. Sais (5.16-4.17)'!Q24+'[1]Liefermenge 3. Sais (5.17-4.18)'!Q24)/120</f>
        <v>1.1166666666666667</v>
      </c>
      <c r="R23" s="30">
        <f>SUM('[1]Liefermenge 2. Sais (5.16-4.17)'!R24+'[1]Liefermenge 3. Sais (5.17-4.18)'!R24)/120</f>
        <v>0.20583333333333334</v>
      </c>
      <c r="S23" s="30">
        <f>SUM('[1]Liefermenge 2. Sais (5.16-4.17)'!S24+'[1]Liefermenge 3. Sais (5.17-4.18)'!S24)/120</f>
        <v>1.0166666666666666</v>
      </c>
      <c r="T23" s="30">
        <f>SUM('[1]Liefermenge 2. Sais (5.16-4.17)'!T24+'[1]Liefermenge 3. Sais (5.17-4.18)'!T24)/120</f>
        <v>0.31833333333333336</v>
      </c>
      <c r="U23" s="30">
        <f>SUM('[1]Liefermenge 2. Sais (5.16-4.17)'!U24+'[1]Liefermenge 3. Sais (5.17-4.18)'!U24)/120</f>
        <v>0.37333333333333329</v>
      </c>
      <c r="V23" s="30">
        <f>SUM('[1]Liefermenge 2. Sais (5.16-4.17)'!V24+'[1]Liefermenge 3. Sais (5.17-4.18)'!V24)/120</f>
        <v>0</v>
      </c>
      <c r="W23" s="30">
        <f>SUM('[1]Liefermenge 2. Sais (5.16-4.17)'!W24+'[1]Liefermenge 3. Sais (5.17-4.18)'!W24)/120</f>
        <v>0</v>
      </c>
      <c r="X23" s="30">
        <f>SUM('[1]Liefermenge 2. Sais (5.16-4.17)'!X24+'[1]Liefermenge 3. Sais (5.17-4.18)'!X24)/120</f>
        <v>0.49083333333333334</v>
      </c>
      <c r="Y23" s="30">
        <f>SUM('[1]Liefermenge 2. Sais (5.16-4.17)'!Y24+'[1]Liefermenge 3. Sais (5.17-4.18)'!Y24)/120</f>
        <v>0</v>
      </c>
      <c r="Z23" s="30">
        <f>SUM('[1]Liefermenge 2. Sais (5.16-4.17)'!Z24+'[1]Liefermenge 3. Sais (5.17-4.18)'!Z24)/120</f>
        <v>0.29333333333333333</v>
      </c>
      <c r="AA23" s="30">
        <f>SUM('[1]Liefermenge 2. Sais (5.16-4.17)'!AA24+'[1]Liefermenge 3. Sais (5.17-4.18)'!AA24)/120</f>
        <v>0</v>
      </c>
      <c r="AB23" s="30">
        <f>SUM('[1]Liefermenge 2. Sais (5.16-4.17)'!AB24+'[1]Liefermenge 3. Sais (5.17-4.18)'!AB24)/120</f>
        <v>0</v>
      </c>
      <c r="AC23" s="30">
        <f>SUM('[1]Liefermenge 2. Sais (5.16-4.17)'!AC24+'[1]Liefermenge 3. Sais (5.17-4.18)'!AC24)/120</f>
        <v>0.49333333333333335</v>
      </c>
      <c r="AD23" s="30">
        <f>SUM('[1]Liefermenge 2. Sais (5.16-4.17)'!AD24+'[1]Liefermenge 3. Sais (5.17-4.18)'!AD24)/120</f>
        <v>0</v>
      </c>
      <c r="AE23" s="30">
        <f>SUM('[1]Liefermenge 2. Sais (5.16-4.17)'!AE24+'[1]Liefermenge 3. Sais (5.17-4.18)'!AE24)/120</f>
        <v>0</v>
      </c>
      <c r="AF23" s="30">
        <f>SUM('[1]Liefermenge 2. Sais (5.16-4.17)'!AF24+'[1]Liefermenge 3. Sais (5.17-4.18)'!AF24)/120</f>
        <v>0</v>
      </c>
      <c r="AG23" s="30">
        <f>SUM('[1]Liefermenge 2. Sais (5.16-4.17)'!AG24+'[1]Liefermenge 3. Sais (5.17-4.18)'!AG24)/120</f>
        <v>0</v>
      </c>
      <c r="AH23" s="30">
        <f>SUM('[1]Liefermenge 2. Sais (5.16-4.17)'!AH24+'[1]Liefermenge 3. Sais (5.17-4.18)'!AH24)/120</f>
        <v>0</v>
      </c>
      <c r="AI23" s="30">
        <f>SUM('[1]Liefermenge 2. Sais (5.16-4.17)'!AI24+'[1]Liefermenge 3. Sais (5.17-4.18)'!AI24)/120</f>
        <v>0</v>
      </c>
      <c r="AJ23" s="30">
        <f>SUM('[1]Liefermenge 2. Sais (5.16-4.17)'!AJ24+'[1]Liefermenge 3. Sais (5.17-4.18)'!AJ24)/120</f>
        <v>0</v>
      </c>
      <c r="AK23" s="30">
        <f>SUM('[1]Liefermenge 2. Sais (5.16-4.17)'!AK24+'[1]Liefermenge 3. Sais (5.17-4.18)'!AK24)/120</f>
        <v>0</v>
      </c>
      <c r="AL23" s="30">
        <f>SUM('[1]Liefermenge 2. Sais (5.16-4.17)'!AL24+'[1]Liefermenge 3. Sais (5.17-4.18)'!AL24)/120</f>
        <v>0</v>
      </c>
      <c r="AM23" s="30">
        <f>SUM('[1]Liefermenge 2. Sais (5.16-4.17)'!AM24+'[1]Liefermenge 3. Sais (5.17-4.18)'!AM24)/120</f>
        <v>0</v>
      </c>
      <c r="AN23" s="30">
        <f>SUM('[1]Liefermenge 2. Sais (5.16-4.17)'!AN24+'[1]Liefermenge 3. Sais (5.17-4.18)'!AN24)/120</f>
        <v>0</v>
      </c>
      <c r="AO23" s="30">
        <f>SUM('[1]Liefermenge 2. Sais (5.16-4.17)'!AO24+'[1]Liefermenge 3. Sais (5.17-4.18)'!AO24)/120</f>
        <v>0</v>
      </c>
      <c r="AP23" s="30">
        <f>SUM('[1]Liefermenge 2. Sais (5.16-4.17)'!AP24+'[1]Liefermenge 3. Sais (5.17-4.18)'!AP24)/120</f>
        <v>0</v>
      </c>
      <c r="AQ23" s="30">
        <f>SUM('[1]Liefermenge 2. Sais (5.16-4.17)'!AQ24+'[1]Liefermenge 3. Sais (5.17-4.18)'!AQ24)/120</f>
        <v>0</v>
      </c>
      <c r="AR23" s="30">
        <f>SUM('[1]Liefermenge 2. Sais (5.16-4.17)'!AR24+'[1]Liefermenge 3. Sais (5.17-4.18)'!AR24)/120</f>
        <v>0</v>
      </c>
      <c r="AS23" s="30">
        <f>SUM('[1]Liefermenge 2. Sais (5.16-4.17)'!AS24+'[1]Liefermenge 3. Sais (5.17-4.18)'!AS24)/120</f>
        <v>0</v>
      </c>
      <c r="AT23" s="30">
        <f>SUM('[1]Liefermenge 2. Sais (5.16-4.17)'!AT24+'[1]Liefermenge 3. Sais (5.17-4.18)'!AT24)/120</f>
        <v>0</v>
      </c>
      <c r="AU23" s="30">
        <f>SUM('[1]Liefermenge 2. Sais (5.16-4.17)'!AU24+'[1]Liefermenge 3. Sais (5.17-4.18)'!AU24)/120</f>
        <v>0</v>
      </c>
      <c r="AV23" s="30">
        <f>SUM('[1]Liefermenge 2. Sais (5.16-4.17)'!AV24+'[1]Liefermenge 3. Sais (5.17-4.18)'!AV24)/120</f>
        <v>0</v>
      </c>
      <c r="AW23" s="30">
        <f>SUM('[1]Liefermenge 2. Sais (5.16-4.17)'!AW24+'[1]Liefermenge 3. Sais (5.17-4.18)'!AW24)/120</f>
        <v>0</v>
      </c>
      <c r="AX23" s="30">
        <f>SUM('[1]Liefermenge 2. Sais (5.16-4.17)'!AX24+'[1]Liefermenge 3. Sais (5.17-4.18)'!AX24)/120</f>
        <v>0</v>
      </c>
      <c r="AY23" s="30">
        <f>SUM('[1]Liefermenge 2. Sais (5.16-4.17)'!AY24+'[1]Liefermenge 3. Sais (5.17-4.18)'!AY24)/120</f>
        <v>0</v>
      </c>
      <c r="AZ23" s="30">
        <f>SUM('[1]Liefermenge 2. Sais (5.16-4.17)'!AZ24+'[1]Liefermenge 3. Sais (5.17-4.18)'!AZ24)/120</f>
        <v>0</v>
      </c>
      <c r="BA23" s="30">
        <f>SUM('[1]Liefermenge 2. Sais (5.16-4.17)'!BA24+'[1]Liefermenge 3. Sais (5.17-4.18)'!BA24)/120</f>
        <v>0</v>
      </c>
      <c r="BB23" s="30">
        <f>SUM('[1]Liefermenge 1. Sais (6.15-4.16)'!AX24+'[1]Liefermenge 2. Sais (5.16-4.17)'!BA24+'[1]Liefermenge 3. Sais (5.17-4.18)'!BA24)/120</f>
        <v>0</v>
      </c>
      <c r="BC23" s="31" t="s">
        <v>54</v>
      </c>
    </row>
    <row r="24" spans="1:55" x14ac:dyDescent="0.25">
      <c r="A24" s="33" t="s">
        <v>53</v>
      </c>
      <c r="B24" s="30">
        <f>SUM('[1]Liefermenge 2. Sais (5.16-4.17)'!B25+'[1]Liefermenge 3. Sais (5.17-4.18)'!B25)/120</f>
        <v>0</v>
      </c>
      <c r="C24" s="30">
        <f>SUM('[1]Liefermenge 2. Sais (5.16-4.17)'!C25+'[1]Liefermenge 3. Sais (5.17-4.18)'!C25)/120</f>
        <v>0</v>
      </c>
      <c r="D24" s="30">
        <f>SUM('[1]Liefermenge 2. Sais (5.16-4.17)'!D25+'[1]Liefermenge 3. Sais (5.17-4.18)'!D25)/120</f>
        <v>0</v>
      </c>
      <c r="E24" s="30">
        <f>SUM('[1]Liefermenge 2. Sais (5.16-4.17)'!E25+'[1]Liefermenge 3. Sais (5.17-4.18)'!E25)/120</f>
        <v>0</v>
      </c>
      <c r="F24" s="30">
        <f>SUM('[1]Liefermenge 2. Sais (5.16-4.17)'!F25+'[1]Liefermenge 3. Sais (5.17-4.18)'!F25)/120</f>
        <v>0</v>
      </c>
      <c r="G24" s="30">
        <f>SUM('[1]Liefermenge 2. Sais (5.16-4.17)'!G25+'[1]Liefermenge 3. Sais (5.17-4.18)'!G25)/120</f>
        <v>0</v>
      </c>
      <c r="H24" s="30">
        <f>SUM('[1]Liefermenge 2. Sais (5.16-4.17)'!H25+'[1]Liefermenge 3. Sais (5.17-4.18)'!H25)/120</f>
        <v>0</v>
      </c>
      <c r="I24" s="30">
        <f>SUM('[1]Liefermenge 2. Sais (5.16-4.17)'!I25+'[1]Liefermenge 3. Sais (5.17-4.18)'!I25)/120</f>
        <v>0</v>
      </c>
      <c r="J24" s="30">
        <f>SUM('[1]Liefermenge 2. Sais (5.16-4.17)'!J25+'[1]Liefermenge 3. Sais (5.17-4.18)'!J25)/120</f>
        <v>0</v>
      </c>
      <c r="K24" s="30">
        <f>SUM('[1]Liefermenge 2. Sais (5.16-4.17)'!K25+'[1]Liefermenge 3. Sais (5.17-4.18)'!K25)/120</f>
        <v>0.61</v>
      </c>
      <c r="L24" s="30">
        <f>SUM('[1]Liefermenge 2. Sais (5.16-4.17)'!L25+'[1]Liefermenge 3. Sais (5.17-4.18)'!L25)/120</f>
        <v>0</v>
      </c>
      <c r="M24" s="30">
        <f>SUM('[1]Liefermenge 2. Sais (5.16-4.17)'!M25+'[1]Liefermenge 3. Sais (5.17-4.18)'!M25)/120</f>
        <v>0</v>
      </c>
      <c r="N24" s="30">
        <f>SUM('[1]Liefermenge 2. Sais (5.16-4.17)'!N25+'[1]Liefermenge 3. Sais (5.17-4.18)'!N25)/120</f>
        <v>0.67500000000000004</v>
      </c>
      <c r="O24" s="30">
        <f>SUM('[1]Liefermenge 2. Sais (5.16-4.17)'!O25+'[1]Liefermenge 3. Sais (5.17-4.18)'!O25)/120</f>
        <v>0</v>
      </c>
      <c r="P24" s="30">
        <f>SUM('[1]Liefermenge 2. Sais (5.16-4.17)'!P25+'[1]Liefermenge 3. Sais (5.17-4.18)'!P25)/120</f>
        <v>0.62833333333333341</v>
      </c>
      <c r="Q24" s="30">
        <f>SUM('[1]Liefermenge 2. Sais (5.16-4.17)'!Q25+'[1]Liefermenge 3. Sais (5.17-4.18)'!Q25)/120</f>
        <v>0</v>
      </c>
      <c r="R24" s="30">
        <f>SUM('[1]Liefermenge 2. Sais (5.16-4.17)'!R25+'[1]Liefermenge 3. Sais (5.17-4.18)'!R25)/120</f>
        <v>0.5</v>
      </c>
      <c r="S24" s="30">
        <f>SUM('[1]Liefermenge 2. Sais (5.16-4.17)'!S25+'[1]Liefermenge 3. Sais (5.17-4.18)'!S25)/120</f>
        <v>0</v>
      </c>
      <c r="T24" s="30">
        <f>SUM('[1]Liefermenge 2. Sais (5.16-4.17)'!T25+'[1]Liefermenge 3. Sais (5.17-4.18)'!T25)/120</f>
        <v>0</v>
      </c>
      <c r="U24" s="30">
        <f>SUM('[1]Liefermenge 2. Sais (5.16-4.17)'!U25+'[1]Liefermenge 3. Sais (5.17-4.18)'!U25)/120</f>
        <v>0.3</v>
      </c>
      <c r="V24" s="30">
        <f>SUM('[1]Liefermenge 2. Sais (5.16-4.17)'!V25+'[1]Liefermenge 3. Sais (5.17-4.18)'!V25)/120</f>
        <v>0</v>
      </c>
      <c r="W24" s="30">
        <f>SUM('[1]Liefermenge 2. Sais (5.16-4.17)'!W25+'[1]Liefermenge 3. Sais (5.17-4.18)'!W25)/120</f>
        <v>0</v>
      </c>
      <c r="X24" s="30">
        <f>SUM('[1]Liefermenge 2. Sais (5.16-4.17)'!X25+'[1]Liefermenge 3. Sais (5.17-4.18)'!X25)/120</f>
        <v>0</v>
      </c>
      <c r="Y24" s="30">
        <f>SUM('[1]Liefermenge 2. Sais (5.16-4.17)'!Y25+'[1]Liefermenge 3. Sais (5.17-4.18)'!Y25)/120</f>
        <v>0.29333333333333333</v>
      </c>
      <c r="Z24" s="30">
        <f>SUM('[1]Liefermenge 2. Sais (5.16-4.17)'!Z25+'[1]Liefermenge 3. Sais (5.17-4.18)'!Z25)/120</f>
        <v>0</v>
      </c>
      <c r="AA24" s="30">
        <f>SUM('[1]Liefermenge 2. Sais (5.16-4.17)'!AA25+'[1]Liefermenge 3. Sais (5.17-4.18)'!AA25)/120</f>
        <v>0</v>
      </c>
      <c r="AB24" s="30">
        <f>SUM('[1]Liefermenge 2. Sais (5.16-4.17)'!AB25+'[1]Liefermenge 3. Sais (5.17-4.18)'!AB25)/120</f>
        <v>0</v>
      </c>
      <c r="AC24" s="30">
        <f>SUM('[1]Liefermenge 2. Sais (5.16-4.17)'!AC25+'[1]Liefermenge 3. Sais (5.17-4.18)'!AC25)/120</f>
        <v>0</v>
      </c>
      <c r="AD24" s="30">
        <f>SUM('[1]Liefermenge 2. Sais (5.16-4.17)'!AD25+'[1]Liefermenge 3. Sais (5.17-4.18)'!AD25)/120</f>
        <v>0</v>
      </c>
      <c r="AE24" s="30">
        <f>SUM('[1]Liefermenge 2. Sais (5.16-4.17)'!AE25+'[1]Liefermenge 3. Sais (5.17-4.18)'!AE25)/120</f>
        <v>0</v>
      </c>
      <c r="AF24" s="30">
        <f>SUM('[1]Liefermenge 2. Sais (5.16-4.17)'!AF25+'[1]Liefermenge 3. Sais (5.17-4.18)'!AF25)/120</f>
        <v>0</v>
      </c>
      <c r="AG24" s="30">
        <f>SUM('[1]Liefermenge 2. Sais (5.16-4.17)'!AG25+'[1]Liefermenge 3. Sais (5.17-4.18)'!AG25)/120</f>
        <v>0</v>
      </c>
      <c r="AH24" s="30">
        <f>SUM('[1]Liefermenge 2. Sais (5.16-4.17)'!AH25+'[1]Liefermenge 3. Sais (5.17-4.18)'!AH25)/120</f>
        <v>0</v>
      </c>
      <c r="AI24" s="30">
        <f>SUM('[1]Liefermenge 2. Sais (5.16-4.17)'!AI25+'[1]Liefermenge 3. Sais (5.17-4.18)'!AI25)/120</f>
        <v>0</v>
      </c>
      <c r="AJ24" s="30">
        <f>SUM('[1]Liefermenge 2. Sais (5.16-4.17)'!AJ25+'[1]Liefermenge 3. Sais (5.17-4.18)'!AJ25)/120</f>
        <v>0</v>
      </c>
      <c r="AK24" s="30">
        <f>SUM('[1]Liefermenge 2. Sais (5.16-4.17)'!AK25+'[1]Liefermenge 3. Sais (5.17-4.18)'!AK25)/120</f>
        <v>0</v>
      </c>
      <c r="AL24" s="30">
        <f>SUM('[1]Liefermenge 2. Sais (5.16-4.17)'!AL25+'[1]Liefermenge 3. Sais (5.17-4.18)'!AL25)/120</f>
        <v>0</v>
      </c>
      <c r="AM24" s="30">
        <f>SUM('[1]Liefermenge 2. Sais (5.16-4.17)'!AM25+'[1]Liefermenge 3. Sais (5.17-4.18)'!AM25)/120</f>
        <v>0</v>
      </c>
      <c r="AN24" s="30">
        <f>SUM('[1]Liefermenge 2. Sais (5.16-4.17)'!AN25+'[1]Liefermenge 3. Sais (5.17-4.18)'!AN25)/120</f>
        <v>0</v>
      </c>
      <c r="AO24" s="30">
        <f>SUM('[1]Liefermenge 2. Sais (5.16-4.17)'!AO25+'[1]Liefermenge 3. Sais (5.17-4.18)'!AO25)/120</f>
        <v>0</v>
      </c>
      <c r="AP24" s="30">
        <f>SUM('[1]Liefermenge 2. Sais (5.16-4.17)'!AP25+'[1]Liefermenge 3. Sais (5.17-4.18)'!AP25)/120</f>
        <v>0</v>
      </c>
      <c r="AQ24" s="30">
        <f>SUM('[1]Liefermenge 2. Sais (5.16-4.17)'!AQ25+'[1]Liefermenge 3. Sais (5.17-4.18)'!AQ25)/120</f>
        <v>0</v>
      </c>
      <c r="AR24" s="30">
        <f>SUM('[1]Liefermenge 2. Sais (5.16-4.17)'!AR25+'[1]Liefermenge 3. Sais (5.17-4.18)'!AR25)/120</f>
        <v>0</v>
      </c>
      <c r="AS24" s="30">
        <f>SUM('[1]Liefermenge 2. Sais (5.16-4.17)'!AS25+'[1]Liefermenge 3. Sais (5.17-4.18)'!AS25)/120</f>
        <v>0</v>
      </c>
      <c r="AT24" s="30">
        <f>SUM('[1]Liefermenge 2. Sais (5.16-4.17)'!AT25+'[1]Liefermenge 3. Sais (5.17-4.18)'!AT25)/120</f>
        <v>0</v>
      </c>
      <c r="AU24" s="30">
        <f>SUM('[1]Liefermenge 2. Sais (5.16-4.17)'!AU25+'[1]Liefermenge 3. Sais (5.17-4.18)'!AU25)/120</f>
        <v>0</v>
      </c>
      <c r="AV24" s="30">
        <f>SUM('[1]Liefermenge 2. Sais (5.16-4.17)'!AV25+'[1]Liefermenge 3. Sais (5.17-4.18)'!AV25)/120</f>
        <v>0</v>
      </c>
      <c r="AW24" s="30">
        <f>SUM('[1]Liefermenge 2. Sais (5.16-4.17)'!AW25+'[1]Liefermenge 3. Sais (5.17-4.18)'!AW25)/120</f>
        <v>0</v>
      </c>
      <c r="AX24" s="30">
        <f>SUM('[1]Liefermenge 2. Sais (5.16-4.17)'!AX25+'[1]Liefermenge 3. Sais (5.17-4.18)'!AX25)/120</f>
        <v>0</v>
      </c>
      <c r="AY24" s="30">
        <f>SUM('[1]Liefermenge 2. Sais (5.16-4.17)'!AY25+'[1]Liefermenge 3. Sais (5.17-4.18)'!AY25)/120</f>
        <v>0</v>
      </c>
      <c r="AZ24" s="30">
        <f>SUM('[1]Liefermenge 2. Sais (5.16-4.17)'!AZ25+'[1]Liefermenge 3. Sais (5.17-4.18)'!AZ25)/120</f>
        <v>0</v>
      </c>
      <c r="BA24" s="30">
        <f>SUM('[1]Liefermenge 2. Sais (5.16-4.17)'!BA25+'[1]Liefermenge 3. Sais (5.17-4.18)'!BA25)/120</f>
        <v>0</v>
      </c>
      <c r="BB24" s="30">
        <f>SUM('[1]Liefermenge 1. Sais (6.15-4.16)'!AX25+'[1]Liefermenge 2. Sais (5.16-4.17)'!BA25+'[1]Liefermenge 3. Sais (5.17-4.18)'!BA25)/120</f>
        <v>0</v>
      </c>
      <c r="BC24" s="33" t="s">
        <v>53</v>
      </c>
    </row>
    <row r="25" spans="1:55" x14ac:dyDescent="0.25">
      <c r="A25" s="13" t="s">
        <v>55</v>
      </c>
      <c r="B25" s="30">
        <f>SUM('[1]Liefermenge 2. Sais (5.16-4.17)'!B26+'[1]Liefermenge 3. Sais (5.17-4.18)'!B26)/120</f>
        <v>0</v>
      </c>
      <c r="C25" s="30">
        <f>SUM('[1]Liefermenge 2. Sais (5.16-4.17)'!C26+'[1]Liefermenge 3. Sais (5.17-4.18)'!C26)/120</f>
        <v>0</v>
      </c>
      <c r="D25" s="30">
        <f>SUM('[1]Liefermenge 2. Sais (5.16-4.17)'!D26+'[1]Liefermenge 3. Sais (5.17-4.18)'!D26)/120</f>
        <v>0</v>
      </c>
      <c r="E25" s="30">
        <f>SUM('[1]Liefermenge 2. Sais (5.16-4.17)'!E26+'[1]Liefermenge 3. Sais (5.17-4.18)'!E26)/120</f>
        <v>0</v>
      </c>
      <c r="F25" s="30">
        <f>SUM('[1]Liefermenge 2. Sais (5.16-4.17)'!F26+'[1]Liefermenge 3. Sais (5.17-4.18)'!F26)/120</f>
        <v>0</v>
      </c>
      <c r="G25" s="30">
        <f>SUM('[1]Liefermenge 2. Sais (5.16-4.17)'!G26+'[1]Liefermenge 3. Sais (5.17-4.18)'!G26)/120</f>
        <v>0</v>
      </c>
      <c r="H25" s="30">
        <f>SUM('[1]Liefermenge 2. Sais (5.16-4.17)'!H26+'[1]Liefermenge 3. Sais (5.17-4.18)'!H26)/120</f>
        <v>0</v>
      </c>
      <c r="I25" s="30">
        <f>SUM('[1]Liefermenge 2. Sais (5.16-4.17)'!I26+'[1]Liefermenge 3. Sais (5.17-4.18)'!I26)/120</f>
        <v>5.083333333333333</v>
      </c>
      <c r="J25" s="30">
        <f>SUM('[1]Liefermenge 2. Sais (5.16-4.17)'!J26+'[1]Liefermenge 3. Sais (5.17-4.18)'!J26)/120</f>
        <v>7.25</v>
      </c>
      <c r="K25" s="30">
        <f>SUM('[1]Liefermenge 2. Sais (5.16-4.17)'!K26+'[1]Liefermenge 3. Sais (5.17-4.18)'!K26)/120</f>
        <v>15.866666666666667</v>
      </c>
      <c r="L25" s="30">
        <f>SUM('[1]Liefermenge 2. Sais (5.16-4.17)'!L26+'[1]Liefermenge 3. Sais (5.17-4.18)'!L26)/120</f>
        <v>15.083333333333334</v>
      </c>
      <c r="M25" s="30">
        <f>SUM('[1]Liefermenge 2. Sais (5.16-4.17)'!M26+'[1]Liefermenge 3. Sais (5.17-4.18)'!M26)/120</f>
        <v>10.033333333333333</v>
      </c>
      <c r="N25" s="30">
        <f>SUM('[1]Liefermenge 2. Sais (5.16-4.17)'!N26+'[1]Liefermenge 3. Sais (5.17-4.18)'!N26)/120</f>
        <v>8.4666666666666668</v>
      </c>
      <c r="O25" s="30">
        <f>SUM('[1]Liefermenge 2. Sais (5.16-4.17)'!O26+'[1]Liefermenge 3. Sais (5.17-4.18)'!O26)/120</f>
        <v>6.9666666666666668</v>
      </c>
      <c r="P25" s="30">
        <f>SUM('[1]Liefermenge 2. Sais (5.16-4.17)'!P26+'[1]Liefermenge 3. Sais (5.17-4.18)'!P26)/120</f>
        <v>3.1333333333333333</v>
      </c>
      <c r="Q25" s="30">
        <f>SUM('[1]Liefermenge 2. Sais (5.16-4.17)'!Q26+'[1]Liefermenge 3. Sais (5.17-4.18)'!Q26)/120</f>
        <v>2.125</v>
      </c>
      <c r="R25" s="30">
        <f>SUM('[1]Liefermenge 2. Sais (5.16-4.17)'!R26+'[1]Liefermenge 3. Sais (5.17-4.18)'!R26)/120</f>
        <v>1.8916666666666666</v>
      </c>
      <c r="S25" s="30">
        <f>SUM('[1]Liefermenge 2. Sais (5.16-4.17)'!S26+'[1]Liefermenge 3. Sais (5.17-4.18)'!S26)/120</f>
        <v>3.6749999999999998</v>
      </c>
      <c r="T25" s="30">
        <f>SUM('[1]Liefermenge 2. Sais (5.16-4.17)'!T26+'[1]Liefermenge 3. Sais (5.17-4.18)'!T26)/120</f>
        <v>1</v>
      </c>
      <c r="U25" s="30">
        <f>SUM('[1]Liefermenge 2. Sais (5.16-4.17)'!U26+'[1]Liefermenge 3. Sais (5.17-4.18)'!U26)/120</f>
        <v>2.6166666666666667</v>
      </c>
      <c r="V25" s="30">
        <f>SUM('[1]Liefermenge 2. Sais (5.16-4.17)'!V26+'[1]Liefermenge 3. Sais (5.17-4.18)'!V26)/120</f>
        <v>1.5666666666666667</v>
      </c>
      <c r="W25" s="30">
        <f>SUM('[1]Liefermenge 2. Sais (5.16-4.17)'!W26+'[1]Liefermenge 3. Sais (5.17-4.18)'!W26)/120</f>
        <v>1.1916666666666667</v>
      </c>
      <c r="X25" s="30">
        <f>SUM('[1]Liefermenge 2. Sais (5.16-4.17)'!X26+'[1]Liefermenge 3. Sais (5.17-4.18)'!X26)/120</f>
        <v>0.39166666666666666</v>
      </c>
      <c r="Y25" s="30">
        <f>SUM('[1]Liefermenge 2. Sais (5.16-4.17)'!Y26+'[1]Liefermenge 3. Sais (5.17-4.18)'!Y26)/120</f>
        <v>0.20833333333333334</v>
      </c>
      <c r="Z25" s="30">
        <f>SUM('[1]Liefermenge 2. Sais (5.16-4.17)'!Z26+'[1]Liefermenge 3. Sais (5.17-4.18)'!Z26)/120</f>
        <v>0</v>
      </c>
      <c r="AA25" s="30">
        <f>SUM('[1]Liefermenge 2. Sais (5.16-4.17)'!AA26+'[1]Liefermenge 3. Sais (5.17-4.18)'!AA26)/120</f>
        <v>0</v>
      </c>
      <c r="AB25" s="30">
        <f>SUM('[1]Liefermenge 2. Sais (5.16-4.17)'!AB26+'[1]Liefermenge 3. Sais (5.17-4.18)'!AB26)/120</f>
        <v>0</v>
      </c>
      <c r="AC25" s="30">
        <f>SUM('[1]Liefermenge 2. Sais (5.16-4.17)'!AC26+'[1]Liefermenge 3. Sais (5.17-4.18)'!AC26)/120</f>
        <v>0</v>
      </c>
      <c r="AD25" s="30">
        <f>SUM('[1]Liefermenge 2. Sais (5.16-4.17)'!AD26+'[1]Liefermenge 3. Sais (5.17-4.18)'!AD26)/120</f>
        <v>0</v>
      </c>
      <c r="AE25" s="30">
        <f>SUM('[1]Liefermenge 2. Sais (5.16-4.17)'!AE26+'[1]Liefermenge 3. Sais (5.17-4.18)'!AE26)/120</f>
        <v>0</v>
      </c>
      <c r="AF25" s="30">
        <f>SUM('[1]Liefermenge 2. Sais (5.16-4.17)'!AF26+'[1]Liefermenge 3. Sais (5.17-4.18)'!AF26)/120</f>
        <v>0</v>
      </c>
      <c r="AG25" s="30">
        <f>SUM('[1]Liefermenge 2. Sais (5.16-4.17)'!AG26+'[1]Liefermenge 3. Sais (5.17-4.18)'!AG26)/120</f>
        <v>0</v>
      </c>
      <c r="AH25" s="30">
        <f>SUM('[1]Liefermenge 2. Sais (5.16-4.17)'!AH26+'[1]Liefermenge 3. Sais (5.17-4.18)'!AH26)/120</f>
        <v>0</v>
      </c>
      <c r="AI25" s="30">
        <f>SUM('[1]Liefermenge 2. Sais (5.16-4.17)'!AI26+'[1]Liefermenge 3. Sais (5.17-4.18)'!AI26)/120</f>
        <v>0</v>
      </c>
      <c r="AJ25" s="30">
        <f>SUM('[1]Liefermenge 2. Sais (5.16-4.17)'!AJ26+'[1]Liefermenge 3. Sais (5.17-4.18)'!AJ26)/120</f>
        <v>0</v>
      </c>
      <c r="AK25" s="30">
        <f>SUM('[1]Liefermenge 2. Sais (5.16-4.17)'!AK26+'[1]Liefermenge 3. Sais (5.17-4.18)'!AK26)/120</f>
        <v>0</v>
      </c>
      <c r="AL25" s="30">
        <f>SUM('[1]Liefermenge 2. Sais (5.16-4.17)'!AL26+'[1]Liefermenge 3. Sais (5.17-4.18)'!AL26)/120</f>
        <v>0</v>
      </c>
      <c r="AM25" s="30">
        <f>SUM('[1]Liefermenge 2. Sais (5.16-4.17)'!AM26+'[1]Liefermenge 3. Sais (5.17-4.18)'!AM26)/120</f>
        <v>0</v>
      </c>
      <c r="AN25" s="30">
        <f>SUM('[1]Liefermenge 2. Sais (5.16-4.17)'!AN26+'[1]Liefermenge 3. Sais (5.17-4.18)'!AN26)/120</f>
        <v>0</v>
      </c>
      <c r="AO25" s="30">
        <f>SUM('[1]Liefermenge 2. Sais (5.16-4.17)'!AO26+'[1]Liefermenge 3. Sais (5.17-4.18)'!AO26)/120</f>
        <v>0</v>
      </c>
      <c r="AP25" s="30">
        <f>SUM('[1]Liefermenge 2. Sais (5.16-4.17)'!AP26+'[1]Liefermenge 3. Sais (5.17-4.18)'!AP26)/120</f>
        <v>0</v>
      </c>
      <c r="AQ25" s="30">
        <f>SUM('[1]Liefermenge 2. Sais (5.16-4.17)'!AQ26+'[1]Liefermenge 3. Sais (5.17-4.18)'!AQ26)/120</f>
        <v>0</v>
      </c>
      <c r="AR25" s="30">
        <f>SUM('[1]Liefermenge 2. Sais (5.16-4.17)'!AR26+'[1]Liefermenge 3. Sais (5.17-4.18)'!AR26)/120</f>
        <v>0</v>
      </c>
      <c r="AS25" s="30">
        <f>SUM('[1]Liefermenge 2. Sais (5.16-4.17)'!AS26+'[1]Liefermenge 3. Sais (5.17-4.18)'!AS26)/120</f>
        <v>0</v>
      </c>
      <c r="AT25" s="30">
        <f>SUM('[1]Liefermenge 2. Sais (5.16-4.17)'!AT26+'[1]Liefermenge 3. Sais (5.17-4.18)'!AT26)/120</f>
        <v>0</v>
      </c>
      <c r="AU25" s="30">
        <f>SUM('[1]Liefermenge 2. Sais (5.16-4.17)'!AU26+'[1]Liefermenge 3. Sais (5.17-4.18)'!AU26)/120</f>
        <v>0</v>
      </c>
      <c r="AV25" s="30">
        <f>SUM('[1]Liefermenge 2. Sais (5.16-4.17)'!AV26+'[1]Liefermenge 3. Sais (5.17-4.18)'!AV26)/120</f>
        <v>0</v>
      </c>
      <c r="AW25" s="30">
        <f>SUM('[1]Liefermenge 2. Sais (5.16-4.17)'!AW26+'[1]Liefermenge 3. Sais (5.17-4.18)'!AW26)/120</f>
        <v>0</v>
      </c>
      <c r="AX25" s="30">
        <f>SUM('[1]Liefermenge 2. Sais (5.16-4.17)'!AX26+'[1]Liefermenge 3. Sais (5.17-4.18)'!AX26)/120</f>
        <v>0</v>
      </c>
      <c r="AY25" s="30">
        <f>SUM('[1]Liefermenge 2. Sais (5.16-4.17)'!AY26+'[1]Liefermenge 3. Sais (5.17-4.18)'!AY26)/120</f>
        <v>0</v>
      </c>
      <c r="AZ25" s="30">
        <f>SUM('[1]Liefermenge 2. Sais (5.16-4.17)'!AZ26+'[1]Liefermenge 3. Sais (5.17-4.18)'!AZ26)/120</f>
        <v>0</v>
      </c>
      <c r="BA25" s="30">
        <f>SUM('[1]Liefermenge 2. Sais (5.16-4.17)'!BA26+'[1]Liefermenge 3. Sais (5.17-4.18)'!BA26)/120</f>
        <v>0</v>
      </c>
      <c r="BB25" s="30">
        <f>SUM('[1]Liefermenge 1. Sais (6.15-4.16)'!AX26+'[1]Liefermenge 2. Sais (5.16-4.17)'!BA26+'[1]Liefermenge 3. Sais (5.17-4.18)'!BA26)/120</f>
        <v>0</v>
      </c>
      <c r="BC25" s="13" t="s">
        <v>55</v>
      </c>
    </row>
    <row r="26" spans="1:55" x14ac:dyDescent="0.25">
      <c r="A26" s="31" t="s">
        <v>56</v>
      </c>
      <c r="B26" s="30">
        <f>SUM('[1]Liefermenge 2. Sais (5.16-4.17)'!B27+'[1]Liefermenge 3. Sais (5.17-4.18)'!B27)/120</f>
        <v>0</v>
      </c>
      <c r="C26" s="30">
        <f>SUM('[1]Liefermenge 2. Sais (5.16-4.17)'!C27+'[1]Liefermenge 3. Sais (5.17-4.18)'!C27)/120</f>
        <v>0</v>
      </c>
      <c r="D26" s="30">
        <f>SUM('[1]Liefermenge 2. Sais (5.16-4.17)'!D27+'[1]Liefermenge 3. Sais (5.17-4.18)'!D27)/120</f>
        <v>0</v>
      </c>
      <c r="E26" s="30">
        <f>SUM('[1]Liefermenge 2. Sais (5.16-4.17)'!E27+'[1]Liefermenge 3. Sais (5.17-4.18)'!E27)/120</f>
        <v>0</v>
      </c>
      <c r="F26" s="30">
        <f>SUM('[1]Liefermenge 2. Sais (5.16-4.17)'!F27+'[1]Liefermenge 3. Sais (5.17-4.18)'!F27)/120</f>
        <v>0</v>
      </c>
      <c r="G26" s="30">
        <f>SUM('[1]Liefermenge 2. Sais (5.16-4.17)'!G27+'[1]Liefermenge 3. Sais (5.17-4.18)'!G27)/120</f>
        <v>0</v>
      </c>
      <c r="H26" s="30">
        <f>SUM('[1]Liefermenge 2. Sais (5.16-4.17)'!H27+'[1]Liefermenge 3. Sais (5.17-4.18)'!H27)/120</f>
        <v>0</v>
      </c>
      <c r="I26" s="30">
        <f>SUM('[1]Liefermenge 2. Sais (5.16-4.17)'!I27+'[1]Liefermenge 3. Sais (5.17-4.18)'!I27)/120</f>
        <v>0</v>
      </c>
      <c r="J26" s="30">
        <f>SUM('[1]Liefermenge 2. Sais (5.16-4.17)'!J27+'[1]Liefermenge 3. Sais (5.17-4.18)'!J27)/120</f>
        <v>0</v>
      </c>
      <c r="K26" s="30">
        <f>SUM('[1]Liefermenge 2. Sais (5.16-4.17)'!K27+'[1]Liefermenge 3. Sais (5.17-4.18)'!K27)/120</f>
        <v>0</v>
      </c>
      <c r="L26" s="30">
        <f>SUM('[1]Liefermenge 2. Sais (5.16-4.17)'!L27+'[1]Liefermenge 3. Sais (5.17-4.18)'!L27)/120</f>
        <v>0</v>
      </c>
      <c r="M26" s="30">
        <f>SUM('[1]Liefermenge 2. Sais (5.16-4.17)'!M27+'[1]Liefermenge 3. Sais (5.17-4.18)'!M27)/120</f>
        <v>0</v>
      </c>
      <c r="N26" s="30">
        <f>SUM('[1]Liefermenge 2. Sais (5.16-4.17)'!N27+'[1]Liefermenge 3. Sais (5.17-4.18)'!N27)/120</f>
        <v>0</v>
      </c>
      <c r="O26" s="30">
        <f>SUM('[1]Liefermenge 2. Sais (5.16-4.17)'!O27+'[1]Liefermenge 3. Sais (5.17-4.18)'!O27)/120</f>
        <v>0</v>
      </c>
      <c r="P26" s="30">
        <f>SUM('[1]Liefermenge 2. Sais (5.16-4.17)'!P27+'[1]Liefermenge 3. Sais (5.17-4.18)'!P27)/120</f>
        <v>0</v>
      </c>
      <c r="Q26" s="30">
        <f>SUM('[1]Liefermenge 2. Sais (5.16-4.17)'!Q27+'[1]Liefermenge 3. Sais (5.17-4.18)'!Q27)/120</f>
        <v>0</v>
      </c>
      <c r="R26" s="30">
        <f>SUM('[1]Liefermenge 2. Sais (5.16-4.17)'!R27+'[1]Liefermenge 3. Sais (5.17-4.18)'!R27)/120</f>
        <v>0</v>
      </c>
      <c r="S26" s="30">
        <f>SUM('[1]Liefermenge 2. Sais (5.16-4.17)'!S27+'[1]Liefermenge 3. Sais (5.17-4.18)'!S27)/120</f>
        <v>0</v>
      </c>
      <c r="T26" s="30">
        <f>SUM('[1]Liefermenge 2. Sais (5.16-4.17)'!T27+'[1]Liefermenge 3. Sais (5.17-4.18)'!T27)/120</f>
        <v>1</v>
      </c>
      <c r="U26" s="30">
        <f>SUM('[1]Liefermenge 2. Sais (5.16-4.17)'!U27+'[1]Liefermenge 3. Sais (5.17-4.18)'!U27)/120</f>
        <v>0</v>
      </c>
      <c r="V26" s="30">
        <f>SUM('[1]Liefermenge 2. Sais (5.16-4.17)'!V27+'[1]Liefermenge 3. Sais (5.17-4.18)'!V27)/120</f>
        <v>1.2083333333333333</v>
      </c>
      <c r="W26" s="30">
        <f>SUM('[1]Liefermenge 2. Sais (5.16-4.17)'!W27+'[1]Liefermenge 3. Sais (5.17-4.18)'!W27)/120</f>
        <v>0</v>
      </c>
      <c r="X26" s="30">
        <f>SUM('[1]Liefermenge 2. Sais (5.16-4.17)'!X27+'[1]Liefermenge 3. Sais (5.17-4.18)'!X27)/120</f>
        <v>2.9166666666666667E-2</v>
      </c>
      <c r="Y26" s="30">
        <f>SUM('[1]Liefermenge 2. Sais (5.16-4.17)'!Y27+'[1]Liefermenge 3. Sais (5.17-4.18)'!Y27)/120</f>
        <v>0</v>
      </c>
      <c r="Z26" s="30">
        <f>SUM('[1]Liefermenge 2. Sais (5.16-4.17)'!Z27+'[1]Liefermenge 3. Sais (5.17-4.18)'!Z27)/120</f>
        <v>0</v>
      </c>
      <c r="AA26" s="30">
        <f>SUM('[1]Liefermenge 2. Sais (5.16-4.17)'!AA27+'[1]Liefermenge 3. Sais (5.17-4.18)'!AA27)/120</f>
        <v>0</v>
      </c>
      <c r="AB26" s="30">
        <f>SUM('[1]Liefermenge 2. Sais (5.16-4.17)'!AB27+'[1]Liefermenge 3. Sais (5.17-4.18)'!AB27)/120</f>
        <v>0</v>
      </c>
      <c r="AC26" s="30">
        <f>SUM('[1]Liefermenge 2. Sais (5.16-4.17)'!AC27+'[1]Liefermenge 3. Sais (5.17-4.18)'!AC27)/120</f>
        <v>1</v>
      </c>
      <c r="AD26" s="30">
        <f>SUM('[1]Liefermenge 2. Sais (5.16-4.17)'!AD27+'[1]Liefermenge 3. Sais (5.17-4.18)'!AD27)/120</f>
        <v>0</v>
      </c>
      <c r="AE26" s="30">
        <f>SUM('[1]Liefermenge 2. Sais (5.16-4.17)'!AE27+'[1]Liefermenge 3. Sais (5.17-4.18)'!AE27)/120</f>
        <v>1</v>
      </c>
      <c r="AF26" s="30">
        <f>SUM('[1]Liefermenge 2. Sais (5.16-4.17)'!AF27+'[1]Liefermenge 3. Sais (5.17-4.18)'!AF27)/120</f>
        <v>0.25416666666666665</v>
      </c>
      <c r="AG26" s="30">
        <f>SUM('[1]Liefermenge 2. Sais (5.16-4.17)'!AG27+'[1]Liefermenge 3. Sais (5.17-4.18)'!AG27)/120</f>
        <v>2.0166666666666666</v>
      </c>
      <c r="AH26" s="30">
        <f>SUM('[1]Liefermenge 2. Sais (5.16-4.17)'!AH27+'[1]Liefermenge 3. Sais (5.17-4.18)'!AH27)/120</f>
        <v>0</v>
      </c>
      <c r="AI26" s="30">
        <f>SUM('[1]Liefermenge 2. Sais (5.16-4.17)'!AI27+'[1]Liefermenge 3. Sais (5.17-4.18)'!AI27)/120</f>
        <v>1</v>
      </c>
      <c r="AJ26" s="30">
        <f>SUM('[1]Liefermenge 2. Sais (5.16-4.17)'!AJ27+'[1]Liefermenge 3. Sais (5.17-4.18)'!AJ27)/120</f>
        <v>0</v>
      </c>
      <c r="AK26" s="30">
        <f>SUM('[1]Liefermenge 2. Sais (5.16-4.17)'!AK27+'[1]Liefermenge 3. Sais (5.17-4.18)'!AK27)/120</f>
        <v>1</v>
      </c>
      <c r="AL26" s="30">
        <f>SUM('[1]Liefermenge 2. Sais (5.16-4.17)'!AL27+'[1]Liefermenge 3. Sais (5.17-4.18)'!AL27)/120</f>
        <v>0</v>
      </c>
      <c r="AM26" s="30">
        <f>SUM('[1]Liefermenge 2. Sais (5.16-4.17)'!AM27+'[1]Liefermenge 3. Sais (5.17-4.18)'!AM27)/120</f>
        <v>0</v>
      </c>
      <c r="AN26" s="30">
        <f>SUM('[1]Liefermenge 2. Sais (5.16-4.17)'!AN27+'[1]Liefermenge 3. Sais (5.17-4.18)'!AN27)/120</f>
        <v>0.55833333333333335</v>
      </c>
      <c r="AO26" s="30">
        <f>SUM('[1]Liefermenge 2. Sais (5.16-4.17)'!AO27+'[1]Liefermenge 3. Sais (5.17-4.18)'!AO27)/120</f>
        <v>0</v>
      </c>
      <c r="AP26" s="30">
        <f>SUM('[1]Liefermenge 2. Sais (5.16-4.17)'!AP27+'[1]Liefermenge 3. Sais (5.17-4.18)'!AP27)/120</f>
        <v>0</v>
      </c>
      <c r="AQ26" s="30">
        <f>SUM('[1]Liefermenge 2. Sais (5.16-4.17)'!AQ27+'[1]Liefermenge 3. Sais (5.17-4.18)'!AQ27)/120</f>
        <v>0</v>
      </c>
      <c r="AR26" s="30">
        <f>SUM('[1]Liefermenge 2. Sais (5.16-4.17)'!AR27+'[1]Liefermenge 3. Sais (5.17-4.18)'!AR27)/120</f>
        <v>0</v>
      </c>
      <c r="AS26" s="30">
        <f>SUM('[1]Liefermenge 2. Sais (5.16-4.17)'!AS27+'[1]Liefermenge 3. Sais (5.17-4.18)'!AS27)/120</f>
        <v>0</v>
      </c>
      <c r="AT26" s="30">
        <f>SUM('[1]Liefermenge 2. Sais (5.16-4.17)'!AT27+'[1]Liefermenge 3. Sais (5.17-4.18)'!AT27)/120</f>
        <v>0</v>
      </c>
      <c r="AU26" s="30">
        <f>SUM('[1]Liefermenge 2. Sais (5.16-4.17)'!AU27+'[1]Liefermenge 3. Sais (5.17-4.18)'!AU27)/120</f>
        <v>0</v>
      </c>
      <c r="AV26" s="30">
        <f>SUM('[1]Liefermenge 2. Sais (5.16-4.17)'!AV27+'[1]Liefermenge 3. Sais (5.17-4.18)'!AV27)/120</f>
        <v>0</v>
      </c>
      <c r="AW26" s="30">
        <f>SUM('[1]Liefermenge 2. Sais (5.16-4.17)'!AW27+'[1]Liefermenge 3. Sais (5.17-4.18)'!AW27)/120</f>
        <v>0</v>
      </c>
      <c r="AX26" s="30">
        <f>SUM('[1]Liefermenge 2. Sais (5.16-4.17)'!AX27+'[1]Liefermenge 3. Sais (5.17-4.18)'!AX27)/120</f>
        <v>0</v>
      </c>
      <c r="AY26" s="30">
        <f>SUM('[1]Liefermenge 2. Sais (5.16-4.17)'!AY27+'[1]Liefermenge 3. Sais (5.17-4.18)'!AY27)/120</f>
        <v>0</v>
      </c>
      <c r="AZ26" s="30">
        <f>SUM('[1]Liefermenge 2. Sais (5.16-4.17)'!AZ27+'[1]Liefermenge 3. Sais (5.17-4.18)'!AZ27)/120</f>
        <v>0</v>
      </c>
      <c r="BA26" s="30">
        <f>SUM('[1]Liefermenge 2. Sais (5.16-4.17)'!BA27+'[1]Liefermenge 3. Sais (5.17-4.18)'!BA27)/120</f>
        <v>0</v>
      </c>
      <c r="BB26" s="30">
        <f>SUM('[1]Liefermenge 1. Sais (6.15-4.16)'!AX27+'[1]Liefermenge 2. Sais (5.16-4.17)'!BA27+'[1]Liefermenge 3. Sais (5.17-4.18)'!BA27)/120</f>
        <v>0</v>
      </c>
      <c r="BC26" s="31" t="s">
        <v>56</v>
      </c>
    </row>
    <row r="27" spans="1:55" x14ac:dyDescent="0.25">
      <c r="A27" s="13" t="s">
        <v>57</v>
      </c>
      <c r="B27" s="30">
        <f>SUM('[1]Liefermenge 2. Sais (5.16-4.17)'!B28+'[1]Liefermenge 3. Sais (5.17-4.18)'!B28)/120</f>
        <v>0</v>
      </c>
      <c r="C27" s="30">
        <f>SUM('[1]Liefermenge 2. Sais (5.16-4.17)'!C28+'[1]Liefermenge 3. Sais (5.17-4.18)'!C28)/120</f>
        <v>0</v>
      </c>
      <c r="D27" s="30">
        <f>SUM('[1]Liefermenge 2. Sais (5.16-4.17)'!D28+'[1]Liefermenge 3. Sais (5.17-4.18)'!D28)/120</f>
        <v>0</v>
      </c>
      <c r="E27" s="30">
        <f>SUM('[1]Liefermenge 2. Sais (5.16-4.17)'!E28+'[1]Liefermenge 3. Sais (5.17-4.18)'!E28)/120</f>
        <v>0</v>
      </c>
      <c r="F27" s="30">
        <f>SUM('[1]Liefermenge 2. Sais (5.16-4.17)'!F28+'[1]Liefermenge 3. Sais (5.17-4.18)'!F28)/120</f>
        <v>0</v>
      </c>
      <c r="G27" s="30">
        <f>SUM('[1]Liefermenge 2. Sais (5.16-4.17)'!G28+'[1]Liefermenge 3. Sais (5.17-4.18)'!G28)/120</f>
        <v>0</v>
      </c>
      <c r="H27" s="30">
        <f>SUM('[1]Liefermenge 2. Sais (5.16-4.17)'!H28+'[1]Liefermenge 3. Sais (5.17-4.18)'!H28)/120</f>
        <v>0</v>
      </c>
      <c r="I27" s="30">
        <f>SUM('[1]Liefermenge 2. Sais (5.16-4.17)'!I28+'[1]Liefermenge 3. Sais (5.17-4.18)'!I28)/120</f>
        <v>0</v>
      </c>
      <c r="J27" s="30">
        <f>SUM('[1]Liefermenge 2. Sais (5.16-4.17)'!J28+'[1]Liefermenge 3. Sais (5.17-4.18)'!J28)/120</f>
        <v>0</v>
      </c>
      <c r="K27" s="30">
        <f>SUM('[1]Liefermenge 2. Sais (5.16-4.17)'!K28+'[1]Liefermenge 3. Sais (5.17-4.18)'!K28)/120</f>
        <v>0</v>
      </c>
      <c r="L27" s="30">
        <f>SUM('[1]Liefermenge 2. Sais (5.16-4.17)'!L28+'[1]Liefermenge 3. Sais (5.17-4.18)'!L28)/120</f>
        <v>0</v>
      </c>
      <c r="M27" s="30">
        <f>SUM('[1]Liefermenge 2. Sais (5.16-4.17)'!M28+'[1]Liefermenge 3. Sais (5.17-4.18)'!M28)/120</f>
        <v>0</v>
      </c>
      <c r="N27" s="30">
        <f>SUM('[1]Liefermenge 2. Sais (5.16-4.17)'!N28+'[1]Liefermenge 3. Sais (5.17-4.18)'!N28)/120</f>
        <v>0</v>
      </c>
      <c r="O27" s="30">
        <f>SUM('[1]Liefermenge 2. Sais (5.16-4.17)'!O28+'[1]Liefermenge 3. Sais (5.17-4.18)'!O28)/120</f>
        <v>1.0083333333333333</v>
      </c>
      <c r="P27" s="30">
        <f>SUM('[1]Liefermenge 2. Sais (5.16-4.17)'!P28+'[1]Liefermenge 3. Sais (5.17-4.18)'!P28)/120</f>
        <v>1.3583333333333334</v>
      </c>
      <c r="Q27" s="30">
        <f>SUM('[1]Liefermenge 2. Sais (5.16-4.17)'!Q28+'[1]Liefermenge 3. Sais (5.17-4.18)'!Q28)/120</f>
        <v>1.4416666666666667</v>
      </c>
      <c r="R27" s="30">
        <f>SUM('[1]Liefermenge 2. Sais (5.16-4.17)'!R28+'[1]Liefermenge 3. Sais (5.17-4.18)'!R28)/120</f>
        <v>2.6416666666666666</v>
      </c>
      <c r="S27" s="30">
        <f>SUM('[1]Liefermenge 2. Sais (5.16-4.17)'!S28+'[1]Liefermenge 3. Sais (5.17-4.18)'!S28)/120</f>
        <v>2.0166666666666666</v>
      </c>
      <c r="T27" s="30">
        <f>SUM('[1]Liefermenge 2. Sais (5.16-4.17)'!T28+'[1]Liefermenge 3. Sais (5.17-4.18)'!T28)/120</f>
        <v>1.1416666666666666</v>
      </c>
      <c r="U27" s="30">
        <f>SUM('[1]Liefermenge 2. Sais (5.16-4.17)'!U28+'[1]Liefermenge 3. Sais (5.17-4.18)'!U28)/120</f>
        <v>1.8166666666666667</v>
      </c>
      <c r="V27" s="30">
        <f>SUM('[1]Liefermenge 2. Sais (5.16-4.17)'!V28+'[1]Liefermenge 3. Sais (5.17-4.18)'!V28)/120</f>
        <v>3.0333333333333332</v>
      </c>
      <c r="W27" s="30">
        <f>SUM('[1]Liefermenge 2. Sais (5.16-4.17)'!W28+'[1]Liefermenge 3. Sais (5.17-4.18)'!W28)/120</f>
        <v>1.4666666666666666</v>
      </c>
      <c r="X27" s="30">
        <f>SUM('[1]Liefermenge 2. Sais (5.16-4.17)'!X28+'[1]Liefermenge 3. Sais (5.17-4.18)'!X28)/120</f>
        <v>2.5916666666666668</v>
      </c>
      <c r="Y27" s="30">
        <f>SUM('[1]Liefermenge 2. Sais (5.16-4.17)'!Y28+'[1]Liefermenge 3. Sais (5.17-4.18)'!Y28)/120</f>
        <v>1.0166666666666666</v>
      </c>
      <c r="Z27" s="30">
        <f>SUM('[1]Liefermenge 2. Sais (5.16-4.17)'!Z28+'[1]Liefermenge 3. Sais (5.17-4.18)'!Z28)/120</f>
        <v>2.2333333333333334</v>
      </c>
      <c r="AA27" s="30">
        <f>SUM('[1]Liefermenge 2. Sais (5.16-4.17)'!AA28+'[1]Liefermenge 3. Sais (5.17-4.18)'!AA28)/120</f>
        <v>10.733333333333333</v>
      </c>
      <c r="AB27" s="30">
        <f>SUM('[1]Liefermenge 2. Sais (5.16-4.17)'!AB28+'[1]Liefermenge 3. Sais (5.17-4.18)'!AB28)/120</f>
        <v>6.666666666666667</v>
      </c>
      <c r="AC27" s="30">
        <f>SUM('[1]Liefermenge 2. Sais (5.16-4.17)'!AC28+'[1]Liefermenge 3. Sais (5.17-4.18)'!AC28)/120</f>
        <v>0</v>
      </c>
      <c r="AD27" s="30">
        <f>SUM('[1]Liefermenge 2. Sais (5.16-4.17)'!AD28+'[1]Liefermenge 3. Sais (5.17-4.18)'!AD28)/120</f>
        <v>0</v>
      </c>
      <c r="AE27" s="30">
        <f>SUM('[1]Liefermenge 2. Sais (5.16-4.17)'!AE28+'[1]Liefermenge 3. Sais (5.17-4.18)'!AE28)/120</f>
        <v>0</v>
      </c>
      <c r="AF27" s="30">
        <f>SUM('[1]Liefermenge 2. Sais (5.16-4.17)'!AF28+'[1]Liefermenge 3. Sais (5.17-4.18)'!AF28)/120</f>
        <v>0</v>
      </c>
      <c r="AG27" s="30">
        <f>SUM('[1]Liefermenge 2. Sais (5.16-4.17)'!AG28+'[1]Liefermenge 3. Sais (5.17-4.18)'!AG28)/120</f>
        <v>0</v>
      </c>
      <c r="AH27" s="30">
        <f>SUM('[1]Liefermenge 2. Sais (5.16-4.17)'!AH28+'[1]Liefermenge 3. Sais (5.17-4.18)'!AH28)/120</f>
        <v>0</v>
      </c>
      <c r="AI27" s="30">
        <f>SUM('[1]Liefermenge 2. Sais (5.16-4.17)'!AI28+'[1]Liefermenge 3. Sais (5.17-4.18)'!AI28)/120</f>
        <v>0</v>
      </c>
      <c r="AJ27" s="30">
        <f>SUM('[1]Liefermenge 2. Sais (5.16-4.17)'!AJ28+'[1]Liefermenge 3. Sais (5.17-4.18)'!AJ28)/120</f>
        <v>0</v>
      </c>
      <c r="AK27" s="30">
        <f>SUM('[1]Liefermenge 2. Sais (5.16-4.17)'!AK28+'[1]Liefermenge 3. Sais (5.17-4.18)'!AK28)/120</f>
        <v>0</v>
      </c>
      <c r="AL27" s="30">
        <f>SUM('[1]Liefermenge 2. Sais (5.16-4.17)'!AL28+'[1]Liefermenge 3. Sais (5.17-4.18)'!AL28)/120</f>
        <v>0</v>
      </c>
      <c r="AM27" s="30">
        <f>SUM('[1]Liefermenge 2. Sais (5.16-4.17)'!AM28+'[1]Liefermenge 3. Sais (5.17-4.18)'!AM28)/120</f>
        <v>0</v>
      </c>
      <c r="AN27" s="30">
        <f>SUM('[1]Liefermenge 2. Sais (5.16-4.17)'!AN28+'[1]Liefermenge 3. Sais (5.17-4.18)'!AN28)/120</f>
        <v>0</v>
      </c>
      <c r="AO27" s="30">
        <f>SUM('[1]Liefermenge 2. Sais (5.16-4.17)'!AO28+'[1]Liefermenge 3. Sais (5.17-4.18)'!AO28)/120</f>
        <v>0</v>
      </c>
      <c r="AP27" s="30">
        <f>SUM('[1]Liefermenge 2. Sais (5.16-4.17)'!AP28+'[1]Liefermenge 3. Sais (5.17-4.18)'!AP28)/120</f>
        <v>0</v>
      </c>
      <c r="AQ27" s="30">
        <f>SUM('[1]Liefermenge 2. Sais (5.16-4.17)'!AQ28+'[1]Liefermenge 3. Sais (5.17-4.18)'!AQ28)/120</f>
        <v>0</v>
      </c>
      <c r="AR27" s="30">
        <f>SUM('[1]Liefermenge 2. Sais (5.16-4.17)'!AR28+'[1]Liefermenge 3. Sais (5.17-4.18)'!AR28)/120</f>
        <v>0</v>
      </c>
      <c r="AS27" s="30">
        <f>SUM('[1]Liefermenge 2. Sais (5.16-4.17)'!AS28+'[1]Liefermenge 3. Sais (5.17-4.18)'!AS28)/120</f>
        <v>0</v>
      </c>
      <c r="AT27" s="30">
        <f>SUM('[1]Liefermenge 2. Sais (5.16-4.17)'!AT28+'[1]Liefermenge 3. Sais (5.17-4.18)'!AT28)/120</f>
        <v>0</v>
      </c>
      <c r="AU27" s="30">
        <f>SUM('[1]Liefermenge 2. Sais (5.16-4.17)'!AU28+'[1]Liefermenge 3. Sais (5.17-4.18)'!AU28)/120</f>
        <v>0</v>
      </c>
      <c r="AV27" s="30">
        <f>SUM('[1]Liefermenge 2. Sais (5.16-4.17)'!AV28+'[1]Liefermenge 3. Sais (5.17-4.18)'!AV28)/120</f>
        <v>0</v>
      </c>
      <c r="AW27" s="30">
        <f>SUM('[1]Liefermenge 2. Sais (5.16-4.17)'!AW28+'[1]Liefermenge 3. Sais (5.17-4.18)'!AW28)/120</f>
        <v>0</v>
      </c>
      <c r="AX27" s="30">
        <f>SUM('[1]Liefermenge 2. Sais (5.16-4.17)'!AX28+'[1]Liefermenge 3. Sais (5.17-4.18)'!AX28)/120</f>
        <v>0</v>
      </c>
      <c r="AY27" s="30">
        <f>SUM('[1]Liefermenge 2. Sais (5.16-4.17)'!AY28+'[1]Liefermenge 3. Sais (5.17-4.18)'!AY28)/120</f>
        <v>0</v>
      </c>
      <c r="AZ27" s="30">
        <f>SUM('[1]Liefermenge 2. Sais (5.16-4.17)'!AZ28+'[1]Liefermenge 3. Sais (5.17-4.18)'!AZ28)/120</f>
        <v>0</v>
      </c>
      <c r="BA27" s="30">
        <f>SUM('[1]Liefermenge 2. Sais (5.16-4.17)'!BA28+'[1]Liefermenge 3. Sais (5.17-4.18)'!BA28)/120</f>
        <v>0</v>
      </c>
      <c r="BB27" s="30">
        <f>SUM('[1]Liefermenge 1. Sais (6.15-4.16)'!AX28+'[1]Liefermenge 2. Sais (5.16-4.17)'!BA28+'[1]Liefermenge 3. Sais (5.17-4.18)'!BA28)/120</f>
        <v>0</v>
      </c>
      <c r="BC27" s="13" t="s">
        <v>57</v>
      </c>
    </row>
    <row r="28" spans="1:55" x14ac:dyDescent="0.25">
      <c r="A28" s="13" t="s">
        <v>58</v>
      </c>
      <c r="B28" s="30">
        <f>SUM('[1]Liefermenge 2. Sais (5.16-4.17)'!B29+'[1]Liefermenge 3. Sais (5.17-4.18)'!B29)/120</f>
        <v>0</v>
      </c>
      <c r="C28" s="30">
        <f>SUM('[1]Liefermenge 2. Sais (5.16-4.17)'!C29+'[1]Liefermenge 3. Sais (5.17-4.18)'!C29)/120</f>
        <v>0</v>
      </c>
      <c r="D28" s="30">
        <f>SUM('[1]Liefermenge 2. Sais (5.16-4.17)'!D29+'[1]Liefermenge 3. Sais (5.17-4.18)'!D29)/120</f>
        <v>0</v>
      </c>
      <c r="E28" s="30">
        <f>SUM('[1]Liefermenge 2. Sais (5.16-4.17)'!E29+'[1]Liefermenge 3. Sais (5.17-4.18)'!E29)/120</f>
        <v>0</v>
      </c>
      <c r="F28" s="30">
        <f>SUM('[1]Liefermenge 2. Sais (5.16-4.17)'!F29+'[1]Liefermenge 3. Sais (5.17-4.18)'!F29)/120</f>
        <v>0</v>
      </c>
      <c r="G28" s="30">
        <f>SUM('[1]Liefermenge 2. Sais (5.16-4.17)'!G29+'[1]Liefermenge 3. Sais (5.17-4.18)'!G29)/120</f>
        <v>0</v>
      </c>
      <c r="H28" s="30">
        <f>SUM('[1]Liefermenge 2. Sais (5.16-4.17)'!H29+'[1]Liefermenge 3. Sais (5.17-4.18)'!H29)/120</f>
        <v>0</v>
      </c>
      <c r="I28" s="30">
        <f>SUM('[1]Liefermenge 2. Sais (5.16-4.17)'!I29+'[1]Liefermenge 3. Sais (5.17-4.18)'!I29)/120</f>
        <v>0</v>
      </c>
      <c r="J28" s="30">
        <f>SUM('[1]Liefermenge 2. Sais (5.16-4.17)'!J29+'[1]Liefermenge 3. Sais (5.17-4.18)'!J29)/120</f>
        <v>0</v>
      </c>
      <c r="K28" s="30">
        <f>SUM('[1]Liefermenge 2. Sais (5.16-4.17)'!K29+'[1]Liefermenge 3. Sais (5.17-4.18)'!K29)/120</f>
        <v>0</v>
      </c>
      <c r="L28" s="30">
        <f>SUM('[1]Liefermenge 2. Sais (5.16-4.17)'!L29+'[1]Liefermenge 3. Sais (5.17-4.18)'!L29)/120</f>
        <v>0</v>
      </c>
      <c r="M28" s="30">
        <f>SUM('[1]Liefermenge 2. Sais (5.16-4.17)'!M29+'[1]Liefermenge 3. Sais (5.17-4.18)'!M29)/120</f>
        <v>0</v>
      </c>
      <c r="N28" s="30">
        <f>SUM('[1]Liefermenge 2. Sais (5.16-4.17)'!N29+'[1]Liefermenge 3. Sais (5.17-4.18)'!N29)/120</f>
        <v>0</v>
      </c>
      <c r="O28" s="30">
        <f>SUM('[1]Liefermenge 2. Sais (5.16-4.17)'!O29+'[1]Liefermenge 3. Sais (5.17-4.18)'!O29)/120</f>
        <v>0</v>
      </c>
      <c r="P28" s="30">
        <f>SUM('[1]Liefermenge 2. Sais (5.16-4.17)'!P29+'[1]Liefermenge 3. Sais (5.17-4.18)'!P29)/120</f>
        <v>0</v>
      </c>
      <c r="Q28" s="30">
        <f>SUM('[1]Liefermenge 2. Sais (5.16-4.17)'!Q29+'[1]Liefermenge 3. Sais (5.17-4.18)'!Q29)/120</f>
        <v>1.0166666666666666</v>
      </c>
      <c r="R28" s="30">
        <f>SUM('[1]Liefermenge 2. Sais (5.16-4.17)'!R29+'[1]Liefermenge 3. Sais (5.17-4.18)'!R29)/120</f>
        <v>0.89166666666666672</v>
      </c>
      <c r="S28" s="30">
        <f>SUM('[1]Liefermenge 2. Sais (5.16-4.17)'!S29+'[1]Liefermenge 3. Sais (5.17-4.18)'!S29)/120</f>
        <v>1.0166666666666666</v>
      </c>
      <c r="T28" s="30">
        <f>SUM('[1]Liefermenge 2. Sais (5.16-4.17)'!T29+'[1]Liefermenge 3. Sais (5.17-4.18)'!T29)/120</f>
        <v>2.0333333333333332</v>
      </c>
      <c r="U28" s="30">
        <f>SUM('[1]Liefermenge 2. Sais (5.16-4.17)'!U29+'[1]Liefermenge 3. Sais (5.17-4.18)'!U29)/120</f>
        <v>0</v>
      </c>
      <c r="V28" s="30">
        <f>SUM('[1]Liefermenge 2. Sais (5.16-4.17)'!V29+'[1]Liefermenge 3. Sais (5.17-4.18)'!V29)/120</f>
        <v>0</v>
      </c>
      <c r="W28" s="30">
        <f>SUM('[1]Liefermenge 2. Sais (5.16-4.17)'!W29+'[1]Liefermenge 3. Sais (5.17-4.18)'!W29)/120</f>
        <v>0</v>
      </c>
      <c r="X28" s="30">
        <f>SUM('[1]Liefermenge 2. Sais (5.16-4.17)'!X29+'[1]Liefermenge 3. Sais (5.17-4.18)'!X29)/120</f>
        <v>0</v>
      </c>
      <c r="Y28" s="30">
        <f>SUM('[1]Liefermenge 2. Sais (5.16-4.17)'!Y29+'[1]Liefermenge 3. Sais (5.17-4.18)'!Y29)/120</f>
        <v>0</v>
      </c>
      <c r="Z28" s="30">
        <f>SUM('[1]Liefermenge 2. Sais (5.16-4.17)'!Z29+'[1]Liefermenge 3. Sais (5.17-4.18)'!Z29)/120</f>
        <v>0</v>
      </c>
      <c r="AA28" s="30">
        <f>SUM('[1]Liefermenge 2. Sais (5.16-4.17)'!AA29+'[1]Liefermenge 3. Sais (5.17-4.18)'!AA29)/120</f>
        <v>0</v>
      </c>
      <c r="AB28" s="30">
        <f>SUM('[1]Liefermenge 2. Sais (5.16-4.17)'!AB29+'[1]Liefermenge 3. Sais (5.17-4.18)'!AB29)/120</f>
        <v>0</v>
      </c>
      <c r="AC28" s="30">
        <f>SUM('[1]Liefermenge 2. Sais (5.16-4.17)'!AC29+'[1]Liefermenge 3. Sais (5.17-4.18)'!AC29)/120</f>
        <v>0</v>
      </c>
      <c r="AD28" s="30">
        <f>SUM('[1]Liefermenge 2. Sais (5.16-4.17)'!AD29+'[1]Liefermenge 3. Sais (5.17-4.18)'!AD29)/120</f>
        <v>0</v>
      </c>
      <c r="AE28" s="30">
        <f>SUM('[1]Liefermenge 2. Sais (5.16-4.17)'!AE29+'[1]Liefermenge 3. Sais (5.17-4.18)'!AE29)/120</f>
        <v>0</v>
      </c>
      <c r="AF28" s="30">
        <f>SUM('[1]Liefermenge 2. Sais (5.16-4.17)'!AF29+'[1]Liefermenge 3. Sais (5.17-4.18)'!AF29)/120</f>
        <v>0</v>
      </c>
      <c r="AG28" s="30">
        <f>SUM('[1]Liefermenge 2. Sais (5.16-4.17)'!AG29+'[1]Liefermenge 3. Sais (5.17-4.18)'!AG29)/120</f>
        <v>0</v>
      </c>
      <c r="AH28" s="30">
        <f>SUM('[1]Liefermenge 2. Sais (5.16-4.17)'!AH29+'[1]Liefermenge 3. Sais (5.17-4.18)'!AH29)/120</f>
        <v>0</v>
      </c>
      <c r="AI28" s="30">
        <f>SUM('[1]Liefermenge 2. Sais (5.16-4.17)'!AI29+'[1]Liefermenge 3. Sais (5.17-4.18)'!AI29)/120</f>
        <v>0</v>
      </c>
      <c r="AJ28" s="30">
        <f>SUM('[1]Liefermenge 2. Sais (5.16-4.17)'!AJ29+'[1]Liefermenge 3. Sais (5.17-4.18)'!AJ29)/120</f>
        <v>0</v>
      </c>
      <c r="AK28" s="30">
        <f>SUM('[1]Liefermenge 2. Sais (5.16-4.17)'!AK29+'[1]Liefermenge 3. Sais (5.17-4.18)'!AK29)/120</f>
        <v>0</v>
      </c>
      <c r="AL28" s="30">
        <f>SUM('[1]Liefermenge 2. Sais (5.16-4.17)'!AL29+'[1]Liefermenge 3. Sais (5.17-4.18)'!AL29)/120</f>
        <v>0</v>
      </c>
      <c r="AM28" s="30">
        <f>SUM('[1]Liefermenge 2. Sais (5.16-4.17)'!AM29+'[1]Liefermenge 3. Sais (5.17-4.18)'!AM29)/120</f>
        <v>0</v>
      </c>
      <c r="AN28" s="30">
        <f>SUM('[1]Liefermenge 2. Sais (5.16-4.17)'!AN29+'[1]Liefermenge 3. Sais (5.17-4.18)'!AN29)/120</f>
        <v>0</v>
      </c>
      <c r="AO28" s="30">
        <f>SUM('[1]Liefermenge 2. Sais (5.16-4.17)'!AO29+'[1]Liefermenge 3. Sais (5.17-4.18)'!AO29)/120</f>
        <v>0</v>
      </c>
      <c r="AP28" s="30">
        <f>SUM('[1]Liefermenge 2. Sais (5.16-4.17)'!AP29+'[1]Liefermenge 3. Sais (5.17-4.18)'!AP29)/120</f>
        <v>0</v>
      </c>
      <c r="AQ28" s="30">
        <f>SUM('[1]Liefermenge 2. Sais (5.16-4.17)'!AQ29+'[1]Liefermenge 3. Sais (5.17-4.18)'!AQ29)/120</f>
        <v>0</v>
      </c>
      <c r="AR28" s="30">
        <f>SUM('[1]Liefermenge 2. Sais (5.16-4.17)'!AR29+'[1]Liefermenge 3. Sais (5.17-4.18)'!AR29)/120</f>
        <v>0</v>
      </c>
      <c r="AS28" s="30">
        <f>SUM('[1]Liefermenge 2. Sais (5.16-4.17)'!AS29+'[1]Liefermenge 3. Sais (5.17-4.18)'!AS29)/120</f>
        <v>0</v>
      </c>
      <c r="AT28" s="30">
        <f>SUM('[1]Liefermenge 2. Sais (5.16-4.17)'!AT29+'[1]Liefermenge 3. Sais (5.17-4.18)'!AT29)/120</f>
        <v>0</v>
      </c>
      <c r="AU28" s="30">
        <f>SUM('[1]Liefermenge 2. Sais (5.16-4.17)'!AU29+'[1]Liefermenge 3. Sais (5.17-4.18)'!AU29)/120</f>
        <v>0</v>
      </c>
      <c r="AV28" s="30">
        <f>SUM('[1]Liefermenge 2. Sais (5.16-4.17)'!AV29+'[1]Liefermenge 3. Sais (5.17-4.18)'!AV29)/120</f>
        <v>0</v>
      </c>
      <c r="AW28" s="30">
        <f>SUM('[1]Liefermenge 2. Sais (5.16-4.17)'!AW29+'[1]Liefermenge 3. Sais (5.17-4.18)'!AW29)/120</f>
        <v>0</v>
      </c>
      <c r="AX28" s="30">
        <f>SUM('[1]Liefermenge 2. Sais (5.16-4.17)'!AX29+'[1]Liefermenge 3. Sais (5.17-4.18)'!AX29)/120</f>
        <v>0</v>
      </c>
      <c r="AY28" s="30">
        <f>SUM('[1]Liefermenge 2. Sais (5.16-4.17)'!AY29+'[1]Liefermenge 3. Sais (5.17-4.18)'!AY29)/120</f>
        <v>0</v>
      </c>
      <c r="AZ28" s="30">
        <f>SUM('[1]Liefermenge 2. Sais (5.16-4.17)'!AZ29+'[1]Liefermenge 3. Sais (5.17-4.18)'!AZ29)/120</f>
        <v>0</v>
      </c>
      <c r="BA28" s="30">
        <f>SUM('[1]Liefermenge 2. Sais (5.16-4.17)'!BA29+'[1]Liefermenge 3. Sais (5.17-4.18)'!BA29)/120</f>
        <v>0</v>
      </c>
      <c r="BB28" s="30">
        <f>SUM('[1]Liefermenge 1. Sais (6.15-4.16)'!AX29+'[1]Liefermenge 2. Sais (5.16-4.17)'!BA29+'[1]Liefermenge 3. Sais (5.17-4.18)'!BA29)/120</f>
        <v>0</v>
      </c>
      <c r="BC28" s="13" t="s">
        <v>58</v>
      </c>
    </row>
    <row r="29" spans="1:55" x14ac:dyDescent="0.25">
      <c r="A29" s="31" t="s">
        <v>59</v>
      </c>
      <c r="B29" s="30">
        <f>SUM('[1]Liefermenge 2. Sais (5.16-4.17)'!B30+'[1]Liefermenge 3. Sais (5.17-4.18)'!B30)/120</f>
        <v>1</v>
      </c>
      <c r="C29" s="30">
        <f>SUM('[1]Liefermenge 2. Sais (5.16-4.17)'!C30+'[1]Liefermenge 3. Sais (5.17-4.18)'!C30)/120</f>
        <v>0</v>
      </c>
      <c r="D29" s="30">
        <f>SUM('[1]Liefermenge 2. Sais (5.16-4.17)'!D30+'[1]Liefermenge 3. Sais (5.17-4.18)'!D30)/120</f>
        <v>0</v>
      </c>
      <c r="E29" s="30">
        <f>SUM('[1]Liefermenge 2. Sais (5.16-4.17)'!E30+'[1]Liefermenge 3. Sais (5.17-4.18)'!E30)/120</f>
        <v>0</v>
      </c>
      <c r="F29" s="30">
        <f>SUM('[1]Liefermenge 2. Sais (5.16-4.17)'!F30+'[1]Liefermenge 3. Sais (5.17-4.18)'!F30)/120</f>
        <v>0</v>
      </c>
      <c r="G29" s="30">
        <f>SUM('[1]Liefermenge 2. Sais (5.16-4.17)'!G30+'[1]Liefermenge 3. Sais (5.17-4.18)'!G30)/120</f>
        <v>0</v>
      </c>
      <c r="H29" s="30">
        <f>SUM('[1]Liefermenge 2. Sais (5.16-4.17)'!H30+'[1]Liefermenge 3. Sais (5.17-4.18)'!H30)/120</f>
        <v>0</v>
      </c>
      <c r="I29" s="30">
        <f>SUM('[1]Liefermenge 2. Sais (5.16-4.17)'!I30+'[1]Liefermenge 3. Sais (5.17-4.18)'!I30)/120</f>
        <v>0</v>
      </c>
      <c r="J29" s="30">
        <f>SUM('[1]Liefermenge 2. Sais (5.16-4.17)'!J30+'[1]Liefermenge 3. Sais (5.17-4.18)'!J30)/120</f>
        <v>0</v>
      </c>
      <c r="K29" s="30">
        <f>SUM('[1]Liefermenge 2. Sais (5.16-4.17)'!K30+'[1]Liefermenge 3. Sais (5.17-4.18)'!K30)/120</f>
        <v>0.125</v>
      </c>
      <c r="L29" s="30">
        <f>SUM('[1]Liefermenge 2. Sais (5.16-4.17)'!L30+'[1]Liefermenge 3. Sais (5.17-4.18)'!L30)/120</f>
        <v>0</v>
      </c>
      <c r="M29" s="30">
        <f>SUM('[1]Liefermenge 2. Sais (5.16-4.17)'!M30+'[1]Liefermenge 3. Sais (5.17-4.18)'!M30)/120</f>
        <v>0</v>
      </c>
      <c r="N29" s="30">
        <f>SUM('[1]Liefermenge 2. Sais (5.16-4.17)'!N30+'[1]Liefermenge 3. Sais (5.17-4.18)'!N30)/120</f>
        <v>0</v>
      </c>
      <c r="O29" s="30">
        <f>SUM('[1]Liefermenge 2. Sais (5.16-4.17)'!O30+'[1]Liefermenge 3. Sais (5.17-4.18)'!O30)/120</f>
        <v>1.0166666666666666</v>
      </c>
      <c r="P29" s="30">
        <f>SUM('[1]Liefermenge 2. Sais (5.16-4.17)'!P30+'[1]Liefermenge 3. Sais (5.17-4.18)'!P30)/120</f>
        <v>1.0166666666666666</v>
      </c>
      <c r="Q29" s="30">
        <f>SUM('[1]Liefermenge 2. Sais (5.16-4.17)'!Q30+'[1]Liefermenge 3. Sais (5.17-4.18)'!Q30)/120</f>
        <v>0.8</v>
      </c>
      <c r="R29" s="30">
        <f>SUM('[1]Liefermenge 2. Sais (5.16-4.17)'!R30+'[1]Liefermenge 3. Sais (5.17-4.18)'!R30)/120</f>
        <v>0.2</v>
      </c>
      <c r="S29" s="30">
        <f>SUM('[1]Liefermenge 2. Sais (5.16-4.17)'!S30+'[1]Liefermenge 3. Sais (5.17-4.18)'!S30)/120</f>
        <v>1</v>
      </c>
      <c r="T29" s="30">
        <f>SUM('[1]Liefermenge 2. Sais (5.16-4.17)'!T30+'[1]Liefermenge 3. Sais (5.17-4.18)'!T30)/120</f>
        <v>0.8</v>
      </c>
      <c r="U29" s="30">
        <f>SUM('[1]Liefermenge 2. Sais (5.16-4.17)'!U30+'[1]Liefermenge 3. Sais (5.17-4.18)'!U30)/120</f>
        <v>0.8</v>
      </c>
      <c r="V29" s="30">
        <f>SUM('[1]Liefermenge 2. Sais (5.16-4.17)'!V30+'[1]Liefermenge 3. Sais (5.17-4.18)'!V30)/120</f>
        <v>1</v>
      </c>
      <c r="W29" s="30">
        <f>SUM('[1]Liefermenge 2. Sais (5.16-4.17)'!W30+'[1]Liefermenge 3. Sais (5.17-4.18)'!W30)/120</f>
        <v>0</v>
      </c>
      <c r="X29" s="30">
        <f>SUM('[1]Liefermenge 2. Sais (5.16-4.17)'!X30+'[1]Liefermenge 3. Sais (5.17-4.18)'!X30)/120</f>
        <v>0</v>
      </c>
      <c r="Y29" s="30">
        <f>SUM('[1]Liefermenge 2. Sais (5.16-4.17)'!Y30+'[1]Liefermenge 3. Sais (5.17-4.18)'!Y30)/120</f>
        <v>0</v>
      </c>
      <c r="Z29" s="30">
        <f>SUM('[1]Liefermenge 2. Sais (5.16-4.17)'!Z30+'[1]Liefermenge 3. Sais (5.17-4.18)'!Z30)/120</f>
        <v>1.0083333333333333</v>
      </c>
      <c r="AA29" s="30">
        <f>SUM('[1]Liefermenge 2. Sais (5.16-4.17)'!AA30+'[1]Liefermenge 3. Sais (5.17-4.18)'!AA30)/120</f>
        <v>0</v>
      </c>
      <c r="AB29" s="30">
        <f>SUM('[1]Liefermenge 2. Sais (5.16-4.17)'!AB30+'[1]Liefermenge 3. Sais (5.17-4.18)'!AB30)/120</f>
        <v>1</v>
      </c>
      <c r="AC29" s="30">
        <f>SUM('[1]Liefermenge 2. Sais (5.16-4.17)'!AC30+'[1]Liefermenge 3. Sais (5.17-4.18)'!AC30)/120</f>
        <v>0</v>
      </c>
      <c r="AD29" s="30">
        <f>SUM('[1]Liefermenge 2. Sais (5.16-4.17)'!AD30+'[1]Liefermenge 3. Sais (5.17-4.18)'!AD30)/120</f>
        <v>0</v>
      </c>
      <c r="AE29" s="30">
        <f>SUM('[1]Liefermenge 2. Sais (5.16-4.17)'!AE30+'[1]Liefermenge 3. Sais (5.17-4.18)'!AE30)/120</f>
        <v>0</v>
      </c>
      <c r="AF29" s="30">
        <f>SUM('[1]Liefermenge 2. Sais (5.16-4.17)'!AF30+'[1]Liefermenge 3. Sais (5.17-4.18)'!AF30)/120</f>
        <v>0</v>
      </c>
      <c r="AG29" s="30">
        <f>SUM('[1]Liefermenge 2. Sais (5.16-4.17)'!AG30+'[1]Liefermenge 3. Sais (5.17-4.18)'!AG30)/120</f>
        <v>0</v>
      </c>
      <c r="AH29" s="30">
        <f>SUM('[1]Liefermenge 2. Sais (5.16-4.17)'!AH30+'[1]Liefermenge 3. Sais (5.17-4.18)'!AH30)/120</f>
        <v>0</v>
      </c>
      <c r="AI29" s="30">
        <f>SUM('[1]Liefermenge 2. Sais (5.16-4.17)'!AI30+'[1]Liefermenge 3. Sais (5.17-4.18)'!AI30)/120</f>
        <v>0</v>
      </c>
      <c r="AJ29" s="30">
        <f>SUM('[1]Liefermenge 2. Sais (5.16-4.17)'!AJ30+'[1]Liefermenge 3. Sais (5.17-4.18)'!AJ30)/120</f>
        <v>0</v>
      </c>
      <c r="AK29" s="30">
        <f>SUM('[1]Liefermenge 2. Sais (5.16-4.17)'!AK30+'[1]Liefermenge 3. Sais (5.17-4.18)'!AK30)/120</f>
        <v>0</v>
      </c>
      <c r="AL29" s="30">
        <f>SUM('[1]Liefermenge 2. Sais (5.16-4.17)'!AL30+'[1]Liefermenge 3. Sais (5.17-4.18)'!AL30)/120</f>
        <v>0</v>
      </c>
      <c r="AM29" s="30">
        <f>SUM('[1]Liefermenge 2. Sais (5.16-4.17)'!AM30+'[1]Liefermenge 3. Sais (5.17-4.18)'!AM30)/120</f>
        <v>0</v>
      </c>
      <c r="AN29" s="30">
        <f>SUM('[1]Liefermenge 2. Sais (5.16-4.17)'!AN30+'[1]Liefermenge 3. Sais (5.17-4.18)'!AN30)/120</f>
        <v>0</v>
      </c>
      <c r="AO29" s="30">
        <f>SUM('[1]Liefermenge 2. Sais (5.16-4.17)'!AO30+'[1]Liefermenge 3. Sais (5.17-4.18)'!AO30)/120</f>
        <v>0</v>
      </c>
      <c r="AP29" s="30">
        <f>SUM('[1]Liefermenge 2. Sais (5.16-4.17)'!AP30+'[1]Liefermenge 3. Sais (5.17-4.18)'!AP30)/120</f>
        <v>0</v>
      </c>
      <c r="AQ29" s="30">
        <f>SUM('[1]Liefermenge 2. Sais (5.16-4.17)'!AQ30+'[1]Liefermenge 3. Sais (5.17-4.18)'!AQ30)/120</f>
        <v>0</v>
      </c>
      <c r="AR29" s="30">
        <f>SUM('[1]Liefermenge 2. Sais (5.16-4.17)'!AR30+'[1]Liefermenge 3. Sais (5.17-4.18)'!AR30)/120</f>
        <v>0</v>
      </c>
      <c r="AS29" s="30">
        <f>SUM('[1]Liefermenge 2. Sais (5.16-4.17)'!AS30+'[1]Liefermenge 3. Sais (5.17-4.18)'!AS30)/120</f>
        <v>0</v>
      </c>
      <c r="AT29" s="30">
        <f>SUM('[1]Liefermenge 2. Sais (5.16-4.17)'!AT30+'[1]Liefermenge 3. Sais (5.17-4.18)'!AT30)/120</f>
        <v>0</v>
      </c>
      <c r="AU29" s="30">
        <f>SUM('[1]Liefermenge 2. Sais (5.16-4.17)'!AU30+'[1]Liefermenge 3. Sais (5.17-4.18)'!AU30)/120</f>
        <v>0</v>
      </c>
      <c r="AV29" s="30">
        <f>SUM('[1]Liefermenge 2. Sais (5.16-4.17)'!AV30+'[1]Liefermenge 3. Sais (5.17-4.18)'!AV30)/120</f>
        <v>0</v>
      </c>
      <c r="AW29" s="30">
        <f>SUM('[1]Liefermenge 2. Sais (5.16-4.17)'!AW30+'[1]Liefermenge 3. Sais (5.17-4.18)'!AW30)/120</f>
        <v>0</v>
      </c>
      <c r="AX29" s="30">
        <f>SUM('[1]Liefermenge 2. Sais (5.16-4.17)'!AX30+'[1]Liefermenge 3. Sais (5.17-4.18)'!AX30)/120</f>
        <v>0</v>
      </c>
      <c r="AY29" s="30">
        <f>SUM('[1]Liefermenge 2. Sais (5.16-4.17)'!AY30+'[1]Liefermenge 3. Sais (5.17-4.18)'!AY30)/120</f>
        <v>0</v>
      </c>
      <c r="AZ29" s="30">
        <f>SUM('[1]Liefermenge 2. Sais (5.16-4.17)'!AZ30+'[1]Liefermenge 3. Sais (5.17-4.18)'!AZ30)/120</f>
        <v>0</v>
      </c>
      <c r="BA29" s="30">
        <f>SUM('[1]Liefermenge 2. Sais (5.16-4.17)'!BA30+'[1]Liefermenge 3. Sais (5.17-4.18)'!BA30)/120</f>
        <v>0</v>
      </c>
      <c r="BB29" s="30">
        <f>SUM('[1]Liefermenge 1. Sais (6.15-4.16)'!AX30+'[1]Liefermenge 2. Sais (5.16-4.17)'!BA30+'[1]Liefermenge 3. Sais (5.17-4.18)'!BA30)/120</f>
        <v>0</v>
      </c>
      <c r="BC29" s="31" t="s">
        <v>59</v>
      </c>
    </row>
    <row r="30" spans="1:55" x14ac:dyDescent="0.25">
      <c r="A30" s="13" t="s">
        <v>60</v>
      </c>
      <c r="B30" s="30">
        <f>SUM('[1]Liefermenge 2. Sais (5.16-4.17)'!B31+'[1]Liefermenge 3. Sais (5.17-4.18)'!B31)/120</f>
        <v>0.12333333333333334</v>
      </c>
      <c r="C30" s="30">
        <f>SUM('[1]Liefermenge 2. Sais (5.16-4.17)'!C31+'[1]Liefermenge 3. Sais (5.17-4.18)'!C31)/120</f>
        <v>0</v>
      </c>
      <c r="D30" s="30">
        <f>SUM('[1]Liefermenge 2. Sais (5.16-4.17)'!D31+'[1]Liefermenge 3. Sais (5.17-4.18)'!D31)/120</f>
        <v>0</v>
      </c>
      <c r="E30" s="30">
        <f>SUM('[1]Liefermenge 2. Sais (5.16-4.17)'!E31+'[1]Liefermenge 3. Sais (5.17-4.18)'!E31)/120</f>
        <v>0</v>
      </c>
      <c r="F30" s="30">
        <f>SUM('[1]Liefermenge 2. Sais (5.16-4.17)'!F31+'[1]Liefermenge 3. Sais (5.17-4.18)'!F31)/120</f>
        <v>0</v>
      </c>
      <c r="G30" s="30">
        <f>SUM('[1]Liefermenge 2. Sais (5.16-4.17)'!G31+'[1]Liefermenge 3. Sais (5.17-4.18)'!G31)/120</f>
        <v>0</v>
      </c>
      <c r="H30" s="30">
        <f>SUM('[1]Liefermenge 2. Sais (5.16-4.17)'!H31+'[1]Liefermenge 3. Sais (5.17-4.18)'!H31)/120</f>
        <v>0</v>
      </c>
      <c r="I30" s="30">
        <f>SUM('[1]Liefermenge 2. Sais (5.16-4.17)'!I31+'[1]Liefermenge 3. Sais (5.17-4.18)'!I31)/120</f>
        <v>0</v>
      </c>
      <c r="J30" s="30">
        <f>SUM('[1]Liefermenge 2. Sais (5.16-4.17)'!J31+'[1]Liefermenge 3. Sais (5.17-4.18)'!J31)/120</f>
        <v>0</v>
      </c>
      <c r="K30" s="30">
        <f>SUM('[1]Liefermenge 2. Sais (5.16-4.17)'!K31+'[1]Liefermenge 3. Sais (5.17-4.18)'!K31)/120</f>
        <v>0</v>
      </c>
      <c r="L30" s="30">
        <f>SUM('[1]Liefermenge 2. Sais (5.16-4.17)'!L31+'[1]Liefermenge 3. Sais (5.17-4.18)'!L31)/120</f>
        <v>0</v>
      </c>
      <c r="M30" s="30">
        <f>SUM('[1]Liefermenge 2. Sais (5.16-4.17)'!M31+'[1]Liefermenge 3. Sais (5.17-4.18)'!M31)/120</f>
        <v>0</v>
      </c>
      <c r="N30" s="30">
        <f>SUM('[1]Liefermenge 2. Sais (5.16-4.17)'!N31+'[1]Liefermenge 3. Sais (5.17-4.18)'!N31)/120</f>
        <v>0</v>
      </c>
      <c r="O30" s="30">
        <f>SUM('[1]Liefermenge 2. Sais (5.16-4.17)'!O31+'[1]Liefermenge 3. Sais (5.17-4.18)'!O31)/120</f>
        <v>0</v>
      </c>
      <c r="P30" s="30">
        <f>SUM('[1]Liefermenge 2. Sais (5.16-4.17)'!P31+'[1]Liefermenge 3. Sais (5.17-4.18)'!P31)/120</f>
        <v>0</v>
      </c>
      <c r="Q30" s="30">
        <f>SUM('[1]Liefermenge 2. Sais (5.16-4.17)'!Q31+'[1]Liefermenge 3. Sais (5.17-4.18)'!Q31)/120</f>
        <v>0</v>
      </c>
      <c r="R30" s="30">
        <f>SUM('[1]Liefermenge 2. Sais (5.16-4.17)'!R31+'[1]Liefermenge 3. Sais (5.17-4.18)'!R31)/120</f>
        <v>0</v>
      </c>
      <c r="S30" s="30">
        <f>SUM('[1]Liefermenge 2. Sais (5.16-4.17)'!S31+'[1]Liefermenge 3. Sais (5.17-4.18)'!S31)/120</f>
        <v>0</v>
      </c>
      <c r="T30" s="30">
        <f>SUM('[1]Liefermenge 2. Sais (5.16-4.17)'!T31+'[1]Liefermenge 3. Sais (5.17-4.18)'!T31)/120</f>
        <v>0</v>
      </c>
      <c r="U30" s="30">
        <f>SUM('[1]Liefermenge 2. Sais (5.16-4.17)'!U31+'[1]Liefermenge 3. Sais (5.17-4.18)'!U31)/120</f>
        <v>0</v>
      </c>
      <c r="V30" s="30">
        <f>SUM('[1]Liefermenge 2. Sais (5.16-4.17)'!V31+'[1]Liefermenge 3. Sais (5.17-4.18)'!V31)/120</f>
        <v>0</v>
      </c>
      <c r="W30" s="30">
        <f>SUM('[1]Liefermenge 2. Sais (5.16-4.17)'!W31+'[1]Liefermenge 3. Sais (5.17-4.18)'!W31)/120</f>
        <v>0</v>
      </c>
      <c r="X30" s="30">
        <f>SUM('[1]Liefermenge 2. Sais (5.16-4.17)'!X31+'[1]Liefermenge 3. Sais (5.17-4.18)'!X31)/120</f>
        <v>0</v>
      </c>
      <c r="Y30" s="30">
        <f>SUM('[1]Liefermenge 2. Sais (5.16-4.17)'!Y31+'[1]Liefermenge 3. Sais (5.17-4.18)'!Y31)/120</f>
        <v>0</v>
      </c>
      <c r="Z30" s="30">
        <f>SUM('[1]Liefermenge 2. Sais (5.16-4.17)'!Z31+'[1]Liefermenge 3. Sais (5.17-4.18)'!Z31)/120</f>
        <v>0</v>
      </c>
      <c r="AA30" s="30">
        <f>SUM('[1]Liefermenge 2. Sais (5.16-4.17)'!AA31+'[1]Liefermenge 3. Sais (5.17-4.18)'!AA31)/120</f>
        <v>0</v>
      </c>
      <c r="AB30" s="30">
        <f>SUM('[1]Liefermenge 2. Sais (5.16-4.17)'!AB31+'[1]Liefermenge 3. Sais (5.17-4.18)'!AB31)/120</f>
        <v>0</v>
      </c>
      <c r="AC30" s="30">
        <f>SUM('[1]Liefermenge 2. Sais (5.16-4.17)'!AC31+'[1]Liefermenge 3. Sais (5.17-4.18)'!AC31)/120</f>
        <v>0</v>
      </c>
      <c r="AD30" s="30">
        <f>SUM('[1]Liefermenge 2. Sais (5.16-4.17)'!AD31+'[1]Liefermenge 3. Sais (5.17-4.18)'!AD31)/120</f>
        <v>0</v>
      </c>
      <c r="AE30" s="30">
        <f>SUM('[1]Liefermenge 2. Sais (5.16-4.17)'!AE31+'[1]Liefermenge 3. Sais (5.17-4.18)'!AE31)/120</f>
        <v>0</v>
      </c>
      <c r="AF30" s="30">
        <f>SUM('[1]Liefermenge 2. Sais (5.16-4.17)'!AF31+'[1]Liefermenge 3. Sais (5.17-4.18)'!AF31)/120</f>
        <v>0</v>
      </c>
      <c r="AG30" s="30">
        <f>SUM('[1]Liefermenge 2. Sais (5.16-4.17)'!AG31+'[1]Liefermenge 3. Sais (5.17-4.18)'!AG31)/120</f>
        <v>0</v>
      </c>
      <c r="AH30" s="30">
        <f>SUM('[1]Liefermenge 2. Sais (5.16-4.17)'!AH31+'[1]Liefermenge 3. Sais (5.17-4.18)'!AH31)/120</f>
        <v>0.12416666666666668</v>
      </c>
      <c r="AI30" s="30">
        <f>SUM('[1]Liefermenge 2. Sais (5.16-4.17)'!AI31+'[1]Liefermenge 3. Sais (5.17-4.18)'!AI31)/120</f>
        <v>0</v>
      </c>
      <c r="AJ30" s="30">
        <f>SUM('[1]Liefermenge 2. Sais (5.16-4.17)'!AJ31+'[1]Liefermenge 3. Sais (5.17-4.18)'!AJ31)/120</f>
        <v>0</v>
      </c>
      <c r="AK30" s="30">
        <f>SUM('[1]Liefermenge 2. Sais (5.16-4.17)'!AK31+'[1]Liefermenge 3. Sais (5.17-4.18)'!AK31)/120</f>
        <v>0.10666666666666667</v>
      </c>
      <c r="AL30" s="30">
        <f>SUM('[1]Liefermenge 2. Sais (5.16-4.17)'!AL31+'[1]Liefermenge 3. Sais (5.17-4.18)'!AL31)/120</f>
        <v>0</v>
      </c>
      <c r="AM30" s="30">
        <f>SUM('[1]Liefermenge 2. Sais (5.16-4.17)'!AM31+'[1]Liefermenge 3. Sais (5.17-4.18)'!AM31)/120</f>
        <v>0</v>
      </c>
      <c r="AN30" s="30">
        <f>SUM('[1]Liefermenge 2. Sais (5.16-4.17)'!AN31+'[1]Liefermenge 3. Sais (5.17-4.18)'!AN31)/120</f>
        <v>0</v>
      </c>
      <c r="AO30" s="30">
        <f>SUM('[1]Liefermenge 2. Sais (5.16-4.17)'!AO31+'[1]Liefermenge 3. Sais (5.17-4.18)'!AO31)/120</f>
        <v>0</v>
      </c>
      <c r="AP30" s="30">
        <f>SUM('[1]Liefermenge 2. Sais (5.16-4.17)'!AP31+'[1]Liefermenge 3. Sais (5.17-4.18)'!AP31)/120</f>
        <v>5.8333333333333334E-2</v>
      </c>
      <c r="AQ30" s="30">
        <f>SUM('[1]Liefermenge 2. Sais (5.16-4.17)'!AQ31+'[1]Liefermenge 3. Sais (5.17-4.18)'!AQ31)/120</f>
        <v>0</v>
      </c>
      <c r="AR30" s="30">
        <f>SUM('[1]Liefermenge 2. Sais (5.16-4.17)'!AR31+'[1]Liefermenge 3. Sais (5.17-4.18)'!AR31)/120</f>
        <v>6.6666666666666666E-2</v>
      </c>
      <c r="AS30" s="30">
        <f>SUM('[1]Liefermenge 2. Sais (5.16-4.17)'!AS31+'[1]Liefermenge 3. Sais (5.17-4.18)'!AS31)/120</f>
        <v>6.5833333333333341E-2</v>
      </c>
      <c r="AT30" s="30">
        <f>SUM('[1]Liefermenge 2. Sais (5.16-4.17)'!AT31+'[1]Liefermenge 3. Sais (5.17-4.18)'!AT31)/120</f>
        <v>0.10416666666666667</v>
      </c>
      <c r="AU30" s="30">
        <f>SUM('[1]Liefermenge 2. Sais (5.16-4.17)'!AU31+'[1]Liefermenge 3. Sais (5.17-4.18)'!AU31)/120</f>
        <v>8.1333333333333327E-2</v>
      </c>
      <c r="AV30" s="30">
        <f>SUM('[1]Liefermenge 2. Sais (5.16-4.17)'!AV31+'[1]Liefermenge 3. Sais (5.17-4.18)'!AV31)/120</f>
        <v>0.17416666666666666</v>
      </c>
      <c r="AW30" s="30">
        <f>SUM('[1]Liefermenge 2. Sais (5.16-4.17)'!AW31+'[1]Liefermenge 3. Sais (5.17-4.18)'!AW31)/120</f>
        <v>0.1</v>
      </c>
      <c r="AX30" s="30">
        <f>SUM('[1]Liefermenge 2. Sais (5.16-4.17)'!AX31+'[1]Liefermenge 3. Sais (5.17-4.18)'!AX31)/120</f>
        <v>0.13333333333333333</v>
      </c>
      <c r="AY30" s="30">
        <f>SUM('[1]Liefermenge 2. Sais (5.16-4.17)'!AY31+'[1]Liefermenge 3. Sais (5.17-4.18)'!AY31)/120</f>
        <v>0.11833333333333333</v>
      </c>
      <c r="AZ30" s="30">
        <f>SUM('[1]Liefermenge 2. Sais (5.16-4.17)'!AZ31+'[1]Liefermenge 3. Sais (5.17-4.18)'!AZ31)/120</f>
        <v>7.166666666666667E-2</v>
      </c>
      <c r="BA30" s="30">
        <f>SUM('[1]Liefermenge 2. Sais (5.16-4.17)'!BA31+'[1]Liefermenge 3. Sais (5.17-4.18)'!BA31)/120</f>
        <v>8.3333333333333329E-2</v>
      </c>
      <c r="BB30" s="30">
        <f>SUM('[1]Liefermenge 1. Sais (6.15-4.16)'!AX31+'[1]Liefermenge 2. Sais (5.16-4.17)'!BA31+'[1]Liefermenge 3. Sais (5.17-4.18)'!BA31)/120</f>
        <v>8.3333333333333329E-2</v>
      </c>
      <c r="BC30" s="13" t="s">
        <v>60</v>
      </c>
    </row>
    <row r="31" spans="1:55" x14ac:dyDescent="0.25">
      <c r="A31" s="31" t="s">
        <v>61</v>
      </c>
      <c r="B31" s="30">
        <f>SUM('[1]Liefermenge 2. Sais (5.16-4.17)'!B32+'[1]Liefermenge 3. Sais (5.17-4.18)'!B32)/120</f>
        <v>0</v>
      </c>
      <c r="C31" s="30">
        <f>SUM('[1]Liefermenge 2. Sais (5.16-4.17)'!C32+'[1]Liefermenge 3. Sais (5.17-4.18)'!C32)/120</f>
        <v>0</v>
      </c>
      <c r="D31" s="30">
        <f>SUM('[1]Liefermenge 2. Sais (5.16-4.17)'!D32+'[1]Liefermenge 3. Sais (5.17-4.18)'!D32)/120</f>
        <v>0</v>
      </c>
      <c r="E31" s="30">
        <f>SUM('[1]Liefermenge 2. Sais (5.16-4.17)'!E32+'[1]Liefermenge 3. Sais (5.17-4.18)'!E32)/120</f>
        <v>0</v>
      </c>
      <c r="F31" s="30">
        <f>SUM('[1]Liefermenge 2. Sais (5.16-4.17)'!F32+'[1]Liefermenge 3. Sais (5.17-4.18)'!F32)/120</f>
        <v>0</v>
      </c>
      <c r="G31" s="30">
        <f>SUM('[1]Liefermenge 2. Sais (5.16-4.17)'!G32+'[1]Liefermenge 3. Sais (5.17-4.18)'!G32)/120</f>
        <v>0</v>
      </c>
      <c r="H31" s="30">
        <f>SUM('[1]Liefermenge 2. Sais (5.16-4.17)'!H32+'[1]Liefermenge 3. Sais (5.17-4.18)'!H32)/120</f>
        <v>0</v>
      </c>
      <c r="I31" s="30">
        <f>SUM('[1]Liefermenge 2. Sais (5.16-4.17)'!I32+'[1]Liefermenge 3. Sais (5.17-4.18)'!I32)/120</f>
        <v>0</v>
      </c>
      <c r="J31" s="30">
        <f>SUM('[1]Liefermenge 2. Sais (5.16-4.17)'!J32+'[1]Liefermenge 3. Sais (5.17-4.18)'!J32)/120</f>
        <v>0</v>
      </c>
      <c r="K31" s="30">
        <f>SUM('[1]Liefermenge 2. Sais (5.16-4.17)'!K32+'[1]Liefermenge 3. Sais (5.17-4.18)'!K32)/120</f>
        <v>0</v>
      </c>
      <c r="L31" s="30">
        <f>SUM('[1]Liefermenge 2. Sais (5.16-4.17)'!L32+'[1]Liefermenge 3. Sais (5.17-4.18)'!L32)/120</f>
        <v>0</v>
      </c>
      <c r="M31" s="30">
        <f>SUM('[1]Liefermenge 2. Sais (5.16-4.17)'!M32+'[1]Liefermenge 3. Sais (5.17-4.18)'!M32)/120</f>
        <v>0</v>
      </c>
      <c r="N31" s="30">
        <f>SUM('[1]Liefermenge 2. Sais (5.16-4.17)'!N32+'[1]Liefermenge 3. Sais (5.17-4.18)'!N32)/120</f>
        <v>0</v>
      </c>
      <c r="O31" s="30">
        <f>SUM('[1]Liefermenge 2. Sais (5.16-4.17)'!O32+'[1]Liefermenge 3. Sais (5.17-4.18)'!O32)/120</f>
        <v>0</v>
      </c>
      <c r="P31" s="30">
        <f>SUM('[1]Liefermenge 2. Sais (5.16-4.17)'!P32+'[1]Liefermenge 3. Sais (5.17-4.18)'!P32)/120</f>
        <v>0</v>
      </c>
      <c r="Q31" s="30">
        <f>SUM('[1]Liefermenge 2. Sais (5.16-4.17)'!Q32+'[1]Liefermenge 3. Sais (5.17-4.18)'!Q32)/120</f>
        <v>0</v>
      </c>
      <c r="R31" s="30">
        <f>SUM('[1]Liefermenge 2. Sais (5.16-4.17)'!R32+'[1]Liefermenge 3. Sais (5.17-4.18)'!R32)/120</f>
        <v>0</v>
      </c>
      <c r="S31" s="30">
        <f>SUM('[1]Liefermenge 2. Sais (5.16-4.17)'!S32+'[1]Liefermenge 3. Sais (5.17-4.18)'!S32)/120</f>
        <v>0</v>
      </c>
      <c r="T31" s="30">
        <f>SUM('[1]Liefermenge 2. Sais (5.16-4.17)'!T32+'[1]Liefermenge 3. Sais (5.17-4.18)'!T32)/120</f>
        <v>0</v>
      </c>
      <c r="U31" s="30">
        <f>SUM('[1]Liefermenge 2. Sais (5.16-4.17)'!U32+'[1]Liefermenge 3. Sais (5.17-4.18)'!U32)/120</f>
        <v>0</v>
      </c>
      <c r="V31" s="30">
        <f>SUM('[1]Liefermenge 2. Sais (5.16-4.17)'!V32+'[1]Liefermenge 3. Sais (5.17-4.18)'!V32)/120</f>
        <v>0</v>
      </c>
      <c r="W31" s="30">
        <f>SUM('[1]Liefermenge 2. Sais (5.16-4.17)'!W32+'[1]Liefermenge 3. Sais (5.17-4.18)'!W32)/120</f>
        <v>0</v>
      </c>
      <c r="X31" s="30">
        <f>SUM('[1]Liefermenge 2. Sais (5.16-4.17)'!X32+'[1]Liefermenge 3. Sais (5.17-4.18)'!X32)/120</f>
        <v>1.0083333333333333</v>
      </c>
      <c r="Y31" s="30">
        <f>SUM('[1]Liefermenge 2. Sais (5.16-4.17)'!Y32+'[1]Liefermenge 3. Sais (5.17-4.18)'!Y32)/120</f>
        <v>1.9</v>
      </c>
      <c r="Z31" s="30">
        <f>SUM('[1]Liefermenge 2. Sais (5.16-4.17)'!Z32+'[1]Liefermenge 3. Sais (5.17-4.18)'!Z32)/120</f>
        <v>1.6</v>
      </c>
      <c r="AA31" s="30">
        <f>SUM('[1]Liefermenge 2. Sais (5.16-4.17)'!AA32+'[1]Liefermenge 3. Sais (5.17-4.18)'!AA32)/120</f>
        <v>1.1083333333333334</v>
      </c>
      <c r="AB31" s="30">
        <f>SUM('[1]Liefermenge 2. Sais (5.16-4.17)'!AB32+'[1]Liefermenge 3. Sais (5.17-4.18)'!AB32)/120</f>
        <v>0.32500000000000001</v>
      </c>
      <c r="AC31" s="30">
        <f>SUM('[1]Liefermenge 2. Sais (5.16-4.17)'!AC32+'[1]Liefermenge 3. Sais (5.17-4.18)'!AC32)/120</f>
        <v>0.89166666666666672</v>
      </c>
      <c r="AD31" s="30">
        <f>SUM('[1]Liefermenge 2. Sais (5.16-4.17)'!AD32+'[1]Liefermenge 3. Sais (5.17-4.18)'!AD32)/120</f>
        <v>0.125</v>
      </c>
      <c r="AE31" s="30">
        <f>SUM('[1]Liefermenge 2. Sais (5.16-4.17)'!AE32+'[1]Liefermenge 3. Sais (5.17-4.18)'!AE32)/120</f>
        <v>0</v>
      </c>
      <c r="AF31" s="30">
        <f>SUM('[1]Liefermenge 2. Sais (5.16-4.17)'!AF32+'[1]Liefermenge 3. Sais (5.17-4.18)'!AF32)/120</f>
        <v>0.89166666666666672</v>
      </c>
      <c r="AG31" s="30">
        <f>SUM('[1]Liefermenge 2. Sais (5.16-4.17)'!AG32+'[1]Liefermenge 3. Sais (5.17-4.18)'!AG32)/120</f>
        <v>0.125</v>
      </c>
      <c r="AH31" s="30">
        <f>SUM('[1]Liefermenge 2. Sais (5.16-4.17)'!AH32+'[1]Liefermenge 3. Sais (5.17-4.18)'!AH32)/120</f>
        <v>0.27500000000000002</v>
      </c>
      <c r="AI31" s="30">
        <f>SUM('[1]Liefermenge 2. Sais (5.16-4.17)'!AI32+'[1]Liefermenge 3. Sais (5.17-4.18)'!AI32)/120</f>
        <v>0</v>
      </c>
      <c r="AJ31" s="30">
        <f>SUM('[1]Liefermenge 2. Sais (5.16-4.17)'!AJ32+'[1]Liefermenge 3. Sais (5.17-4.18)'!AJ32)/120</f>
        <v>0</v>
      </c>
      <c r="AK31" s="30">
        <f>SUM('[1]Liefermenge 2. Sais (5.16-4.17)'!AK32+'[1]Liefermenge 3. Sais (5.17-4.18)'!AK32)/120</f>
        <v>0</v>
      </c>
      <c r="AL31" s="30">
        <f>SUM('[1]Liefermenge 2. Sais (5.16-4.17)'!AL32+'[1]Liefermenge 3. Sais (5.17-4.18)'!AL32)/120</f>
        <v>0</v>
      </c>
      <c r="AM31" s="30">
        <f>SUM('[1]Liefermenge 2. Sais (5.16-4.17)'!AM32+'[1]Liefermenge 3. Sais (5.17-4.18)'!AM32)/120</f>
        <v>0</v>
      </c>
      <c r="AN31" s="30">
        <f>SUM('[1]Liefermenge 2. Sais (5.16-4.17)'!AN32+'[1]Liefermenge 3. Sais (5.17-4.18)'!AN32)/120</f>
        <v>0</v>
      </c>
      <c r="AO31" s="30">
        <f>SUM('[1]Liefermenge 2. Sais (5.16-4.17)'!AO32+'[1]Liefermenge 3. Sais (5.17-4.18)'!AO32)/120</f>
        <v>0</v>
      </c>
      <c r="AP31" s="30">
        <f>SUM('[1]Liefermenge 2. Sais (5.16-4.17)'!AP32+'[1]Liefermenge 3. Sais (5.17-4.18)'!AP32)/120</f>
        <v>0</v>
      </c>
      <c r="AQ31" s="30">
        <f>SUM('[1]Liefermenge 2. Sais (5.16-4.17)'!AQ32+'[1]Liefermenge 3. Sais (5.17-4.18)'!AQ32)/120</f>
        <v>0</v>
      </c>
      <c r="AR31" s="30">
        <f>SUM('[1]Liefermenge 2. Sais (5.16-4.17)'!AR32+'[1]Liefermenge 3. Sais (5.17-4.18)'!AR32)/120</f>
        <v>0</v>
      </c>
      <c r="AS31" s="30">
        <f>SUM('[1]Liefermenge 2. Sais (5.16-4.17)'!AS32+'[1]Liefermenge 3. Sais (5.17-4.18)'!AS32)/120</f>
        <v>0</v>
      </c>
      <c r="AT31" s="30">
        <f>SUM('[1]Liefermenge 2. Sais (5.16-4.17)'!AT32+'[1]Liefermenge 3. Sais (5.17-4.18)'!AT32)/120</f>
        <v>0</v>
      </c>
      <c r="AU31" s="30">
        <f>SUM('[1]Liefermenge 2. Sais (5.16-4.17)'!AU32+'[1]Liefermenge 3. Sais (5.17-4.18)'!AU32)/120</f>
        <v>0</v>
      </c>
      <c r="AV31" s="30">
        <f>SUM('[1]Liefermenge 2. Sais (5.16-4.17)'!AV32+'[1]Liefermenge 3. Sais (5.17-4.18)'!AV32)/120</f>
        <v>0</v>
      </c>
      <c r="AW31" s="30">
        <f>SUM('[1]Liefermenge 2. Sais (5.16-4.17)'!AW32+'[1]Liefermenge 3. Sais (5.17-4.18)'!AW32)/120</f>
        <v>0</v>
      </c>
      <c r="AX31" s="30">
        <f>SUM('[1]Liefermenge 2. Sais (5.16-4.17)'!AX32+'[1]Liefermenge 3. Sais (5.17-4.18)'!AX32)/120</f>
        <v>0</v>
      </c>
      <c r="AY31" s="30">
        <f>SUM('[1]Liefermenge 2. Sais (5.16-4.17)'!AY32+'[1]Liefermenge 3. Sais (5.17-4.18)'!AY32)/120</f>
        <v>0</v>
      </c>
      <c r="AZ31" s="30">
        <f>SUM('[1]Liefermenge 2. Sais (5.16-4.17)'!AZ32+'[1]Liefermenge 3. Sais (5.17-4.18)'!AZ32)/120</f>
        <v>0</v>
      </c>
      <c r="BA31" s="30">
        <f>SUM('[1]Liefermenge 2. Sais (5.16-4.17)'!BA32+'[1]Liefermenge 3. Sais (5.17-4.18)'!BA32)/120</f>
        <v>0</v>
      </c>
      <c r="BB31" s="30">
        <f>SUM('[1]Liefermenge 1. Sais (6.15-4.16)'!AX32+'[1]Liefermenge 2. Sais (5.16-4.17)'!BA32+'[1]Liefermenge 3. Sais (5.17-4.18)'!BA32)/120</f>
        <v>0</v>
      </c>
      <c r="BC31" s="31" t="s">
        <v>61</v>
      </c>
    </row>
    <row r="32" spans="1:55" x14ac:dyDescent="0.25">
      <c r="A32" s="13" t="s">
        <v>62</v>
      </c>
      <c r="B32" s="30">
        <f>SUM('[1]Liefermenge 2. Sais (5.16-4.17)'!B33+'[1]Liefermenge 3. Sais (5.17-4.18)'!B33)/120</f>
        <v>0.125</v>
      </c>
      <c r="C32" s="30">
        <f>SUM('[1]Liefermenge 2. Sais (5.16-4.17)'!C33+'[1]Liefermenge 3. Sais (5.17-4.18)'!C33)/120</f>
        <v>1.3166666666666667</v>
      </c>
      <c r="D32" s="30">
        <f>SUM('[1]Liefermenge 2. Sais (5.16-4.17)'!D33+'[1]Liefermenge 3. Sais (5.17-4.18)'!D33)/120</f>
        <v>0</v>
      </c>
      <c r="E32" s="30">
        <f>SUM('[1]Liefermenge 2. Sais (5.16-4.17)'!E33+'[1]Liefermenge 3. Sais (5.17-4.18)'!E33)/120</f>
        <v>0</v>
      </c>
      <c r="F32" s="30">
        <f>SUM('[1]Liefermenge 2. Sais (5.16-4.17)'!F33+'[1]Liefermenge 3. Sais (5.17-4.18)'!F33)/120</f>
        <v>0</v>
      </c>
      <c r="G32" s="30">
        <f>SUM('[1]Liefermenge 2. Sais (5.16-4.17)'!G33+'[1]Liefermenge 3. Sais (5.17-4.18)'!G33)/120</f>
        <v>0</v>
      </c>
      <c r="H32" s="30">
        <f>SUM('[1]Liefermenge 2. Sais (5.16-4.17)'!H33+'[1]Liefermenge 3. Sais (5.17-4.18)'!H33)/120</f>
        <v>0</v>
      </c>
      <c r="I32" s="30">
        <f>SUM('[1]Liefermenge 2. Sais (5.16-4.17)'!I33+'[1]Liefermenge 3. Sais (5.17-4.18)'!I33)/120</f>
        <v>0</v>
      </c>
      <c r="J32" s="30">
        <f>SUM('[1]Liefermenge 2. Sais (5.16-4.17)'!J33+'[1]Liefermenge 3. Sais (5.17-4.18)'!J33)/120</f>
        <v>0</v>
      </c>
      <c r="K32" s="30">
        <f>SUM('[1]Liefermenge 2. Sais (5.16-4.17)'!K33+'[1]Liefermenge 3. Sais (5.17-4.18)'!K33)/120</f>
        <v>0</v>
      </c>
      <c r="L32" s="30">
        <f>SUM('[1]Liefermenge 2. Sais (5.16-4.17)'!L33+'[1]Liefermenge 3. Sais (5.17-4.18)'!L33)/120</f>
        <v>0</v>
      </c>
      <c r="M32" s="30">
        <f>SUM('[1]Liefermenge 2. Sais (5.16-4.17)'!M33+'[1]Liefermenge 3. Sais (5.17-4.18)'!M33)/120</f>
        <v>0</v>
      </c>
      <c r="N32" s="30">
        <f>SUM('[1]Liefermenge 2. Sais (5.16-4.17)'!N33+'[1]Liefermenge 3. Sais (5.17-4.18)'!N33)/120</f>
        <v>0</v>
      </c>
      <c r="O32" s="30">
        <f>SUM('[1]Liefermenge 2. Sais (5.16-4.17)'!O33+'[1]Liefermenge 3. Sais (5.17-4.18)'!O33)/120</f>
        <v>0</v>
      </c>
      <c r="P32" s="30">
        <f>SUM('[1]Liefermenge 2. Sais (5.16-4.17)'!P33+'[1]Liefermenge 3. Sais (5.17-4.18)'!P33)/120</f>
        <v>0</v>
      </c>
      <c r="Q32" s="30">
        <f>SUM('[1]Liefermenge 2. Sais (5.16-4.17)'!Q33+'[1]Liefermenge 3. Sais (5.17-4.18)'!Q33)/120</f>
        <v>0</v>
      </c>
      <c r="R32" s="30">
        <f>SUM('[1]Liefermenge 2. Sais (5.16-4.17)'!R33+'[1]Liefermenge 3. Sais (5.17-4.18)'!R33)/120</f>
        <v>0</v>
      </c>
      <c r="S32" s="30">
        <f>SUM('[1]Liefermenge 2. Sais (5.16-4.17)'!S33+'[1]Liefermenge 3. Sais (5.17-4.18)'!S33)/120</f>
        <v>0</v>
      </c>
      <c r="T32" s="30">
        <f>SUM('[1]Liefermenge 2. Sais (5.16-4.17)'!T33+'[1]Liefermenge 3. Sais (5.17-4.18)'!T33)/120</f>
        <v>0</v>
      </c>
      <c r="U32" s="30">
        <f>SUM('[1]Liefermenge 2. Sais (5.16-4.17)'!U33+'[1]Liefermenge 3. Sais (5.17-4.18)'!U33)/120</f>
        <v>0</v>
      </c>
      <c r="V32" s="30">
        <f>SUM('[1]Liefermenge 2. Sais (5.16-4.17)'!V33+'[1]Liefermenge 3. Sais (5.17-4.18)'!V33)/120</f>
        <v>0</v>
      </c>
      <c r="W32" s="30">
        <f>SUM('[1]Liefermenge 2. Sais (5.16-4.17)'!W33+'[1]Liefermenge 3. Sais (5.17-4.18)'!W33)/120</f>
        <v>0</v>
      </c>
      <c r="X32" s="30">
        <f>SUM('[1]Liefermenge 2. Sais (5.16-4.17)'!X33+'[1]Liefermenge 3. Sais (5.17-4.18)'!X33)/120</f>
        <v>0</v>
      </c>
      <c r="Y32" s="30">
        <f>SUM('[1]Liefermenge 2. Sais (5.16-4.17)'!Y33+'[1]Liefermenge 3. Sais (5.17-4.18)'!Y33)/120</f>
        <v>0</v>
      </c>
      <c r="Z32" s="30">
        <f>SUM('[1]Liefermenge 2. Sais (5.16-4.17)'!Z33+'[1]Liefermenge 3. Sais (5.17-4.18)'!Z33)/120</f>
        <v>0</v>
      </c>
      <c r="AA32" s="30">
        <f>SUM('[1]Liefermenge 2. Sais (5.16-4.17)'!AA33+'[1]Liefermenge 3. Sais (5.17-4.18)'!AA33)/120</f>
        <v>2.0249999999999999</v>
      </c>
      <c r="AB32" s="30">
        <f>SUM('[1]Liefermenge 2. Sais (5.16-4.17)'!AB33+'[1]Liefermenge 3. Sais (5.17-4.18)'!AB33)/120</f>
        <v>1.35</v>
      </c>
      <c r="AC32" s="30">
        <f>SUM('[1]Liefermenge 2. Sais (5.16-4.17)'!AC33+'[1]Liefermenge 3. Sais (5.17-4.18)'!AC33)/120</f>
        <v>0</v>
      </c>
      <c r="AD32" s="30">
        <f>SUM('[1]Liefermenge 2. Sais (5.16-4.17)'!AD33+'[1]Liefermenge 3. Sais (5.17-4.18)'!AD33)/120</f>
        <v>0</v>
      </c>
      <c r="AE32" s="30">
        <f>SUM('[1]Liefermenge 2. Sais (5.16-4.17)'!AE33+'[1]Liefermenge 3. Sais (5.17-4.18)'!AE33)/120</f>
        <v>0</v>
      </c>
      <c r="AF32" s="30">
        <f>SUM('[1]Liefermenge 2. Sais (5.16-4.17)'!AF33+'[1]Liefermenge 3. Sais (5.17-4.18)'!AF33)/120</f>
        <v>0</v>
      </c>
      <c r="AG32" s="30">
        <f>SUM('[1]Liefermenge 2. Sais (5.16-4.17)'!AG33+'[1]Liefermenge 3. Sais (5.17-4.18)'!AG33)/120</f>
        <v>1.0166666666666666</v>
      </c>
      <c r="AH32" s="30">
        <f>SUM('[1]Liefermenge 2. Sais (5.16-4.17)'!AH33+'[1]Liefermenge 3. Sais (5.17-4.18)'!AH33)/120</f>
        <v>0.125</v>
      </c>
      <c r="AI32" s="30">
        <f>SUM('[1]Liefermenge 2. Sais (5.16-4.17)'!AI33+'[1]Liefermenge 3. Sais (5.17-4.18)'!AI33)/120</f>
        <v>0</v>
      </c>
      <c r="AJ32" s="30">
        <f>SUM('[1]Liefermenge 2. Sais (5.16-4.17)'!AJ33+'[1]Liefermenge 3. Sais (5.17-4.18)'!AJ33)/120</f>
        <v>0</v>
      </c>
      <c r="AK32" s="30">
        <f>SUM('[1]Liefermenge 2. Sais (5.16-4.17)'!AK33+'[1]Liefermenge 3. Sais (5.17-4.18)'!AK33)/120</f>
        <v>0</v>
      </c>
      <c r="AL32" s="30">
        <f>SUM('[1]Liefermenge 2. Sais (5.16-4.17)'!AL33+'[1]Liefermenge 3. Sais (5.17-4.18)'!AL33)/120</f>
        <v>0</v>
      </c>
      <c r="AM32" s="30">
        <f>SUM('[1]Liefermenge 2. Sais (5.16-4.17)'!AM33+'[1]Liefermenge 3. Sais (5.17-4.18)'!AM33)/120</f>
        <v>0</v>
      </c>
      <c r="AN32" s="30">
        <f>SUM('[1]Liefermenge 2. Sais (5.16-4.17)'!AN33+'[1]Liefermenge 3. Sais (5.17-4.18)'!AN33)/120</f>
        <v>0</v>
      </c>
      <c r="AO32" s="30">
        <f>SUM('[1]Liefermenge 2. Sais (5.16-4.17)'!AO33+'[1]Liefermenge 3. Sais (5.17-4.18)'!AO33)/120</f>
        <v>0</v>
      </c>
      <c r="AP32" s="30">
        <f>SUM('[1]Liefermenge 2. Sais (5.16-4.17)'!AP33+'[1]Liefermenge 3. Sais (5.17-4.18)'!AP33)/120</f>
        <v>0</v>
      </c>
      <c r="AQ32" s="30">
        <f>SUM('[1]Liefermenge 2. Sais (5.16-4.17)'!AQ33+'[1]Liefermenge 3. Sais (5.17-4.18)'!AQ33)/120</f>
        <v>0</v>
      </c>
      <c r="AR32" s="30">
        <f>SUM('[1]Liefermenge 2. Sais (5.16-4.17)'!AR33+'[1]Liefermenge 3. Sais (5.17-4.18)'!AR33)/120</f>
        <v>0</v>
      </c>
      <c r="AS32" s="30">
        <f>SUM('[1]Liefermenge 2. Sais (5.16-4.17)'!AS33+'[1]Liefermenge 3. Sais (5.17-4.18)'!AS33)/120</f>
        <v>0</v>
      </c>
      <c r="AT32" s="30">
        <f>SUM('[1]Liefermenge 2. Sais (5.16-4.17)'!AT33+'[1]Liefermenge 3. Sais (5.17-4.18)'!AT33)/120</f>
        <v>0</v>
      </c>
      <c r="AU32" s="30">
        <f>SUM('[1]Liefermenge 2. Sais (5.16-4.17)'!AU33+'[1]Liefermenge 3. Sais (5.17-4.18)'!AU33)/120</f>
        <v>0</v>
      </c>
      <c r="AV32" s="30">
        <f>SUM('[1]Liefermenge 2. Sais (5.16-4.17)'!AV33+'[1]Liefermenge 3. Sais (5.17-4.18)'!AV33)/120</f>
        <v>0</v>
      </c>
      <c r="AW32" s="30">
        <f>SUM('[1]Liefermenge 2. Sais (5.16-4.17)'!AW33+'[1]Liefermenge 3. Sais (5.17-4.18)'!AW33)/120</f>
        <v>0</v>
      </c>
      <c r="AX32" s="30">
        <f>SUM('[1]Liefermenge 2. Sais (5.16-4.17)'!AX33+'[1]Liefermenge 3. Sais (5.17-4.18)'!AX33)/120</f>
        <v>0</v>
      </c>
      <c r="AY32" s="30">
        <f>SUM('[1]Liefermenge 2. Sais (5.16-4.17)'!AY33+'[1]Liefermenge 3. Sais (5.17-4.18)'!AY33)/120</f>
        <v>0</v>
      </c>
      <c r="AZ32" s="30">
        <f>SUM('[1]Liefermenge 2. Sais (5.16-4.17)'!AZ33+'[1]Liefermenge 3. Sais (5.17-4.18)'!AZ33)/120</f>
        <v>0</v>
      </c>
      <c r="BA32" s="30">
        <f>SUM('[1]Liefermenge 2. Sais (5.16-4.17)'!BA33+'[1]Liefermenge 3. Sais (5.17-4.18)'!BA33)/120</f>
        <v>1</v>
      </c>
      <c r="BB32" s="30">
        <f>SUM('[1]Liefermenge 1. Sais (6.15-4.16)'!AX33+'[1]Liefermenge 2. Sais (5.16-4.17)'!BA33+'[1]Liefermenge 3. Sais (5.17-4.18)'!BA33)/120</f>
        <v>1</v>
      </c>
      <c r="BC32" s="13" t="s">
        <v>62</v>
      </c>
    </row>
    <row r="33" spans="1:55" x14ac:dyDescent="0.25">
      <c r="A33" s="13" t="s">
        <v>63</v>
      </c>
      <c r="B33" s="30">
        <f>SUM('[1]Liefermenge 2. Sais (5.16-4.17)'!B34+'[1]Liefermenge 3. Sais (5.17-4.18)'!B34)/120</f>
        <v>0</v>
      </c>
      <c r="C33" s="30">
        <f>SUM('[1]Liefermenge 2. Sais (5.16-4.17)'!C34+'[1]Liefermenge 3. Sais (5.17-4.18)'!C34)/120</f>
        <v>0</v>
      </c>
      <c r="D33" s="30">
        <f>SUM('[1]Liefermenge 2. Sais (5.16-4.17)'!D34+'[1]Liefermenge 3. Sais (5.17-4.18)'!D34)/120</f>
        <v>1</v>
      </c>
      <c r="E33" s="30">
        <f>SUM('[1]Liefermenge 2. Sais (5.16-4.17)'!E34+'[1]Liefermenge 3. Sais (5.17-4.18)'!E34)/120</f>
        <v>2.0166666666666666</v>
      </c>
      <c r="F33" s="30">
        <f>SUM('[1]Liefermenge 2. Sais (5.16-4.17)'!F34+'[1]Liefermenge 3. Sais (5.17-4.18)'!F34)/120</f>
        <v>0.19166666666666668</v>
      </c>
      <c r="G33" s="30">
        <f>SUM('[1]Liefermenge 2. Sais (5.16-4.17)'!G34+'[1]Liefermenge 3. Sais (5.17-4.18)'!G34)/120</f>
        <v>0.5083333333333333</v>
      </c>
      <c r="H33" s="30">
        <f>SUM('[1]Liefermenge 2. Sais (5.16-4.17)'!H34+'[1]Liefermenge 3. Sais (5.17-4.18)'!H34)/120</f>
        <v>9.166666666666666E-2</v>
      </c>
      <c r="I33" s="30">
        <f>SUM('[1]Liefermenge 2. Sais (5.16-4.17)'!I34+'[1]Liefermenge 3. Sais (5.17-4.18)'!I34)/120</f>
        <v>0</v>
      </c>
      <c r="J33" s="30">
        <f>SUM('[1]Liefermenge 2. Sais (5.16-4.17)'!J34+'[1]Liefermenge 3. Sais (5.17-4.18)'!J34)/120</f>
        <v>0</v>
      </c>
      <c r="K33" s="30">
        <f>SUM('[1]Liefermenge 2. Sais (5.16-4.17)'!K34+'[1]Liefermenge 3. Sais (5.17-4.18)'!K34)/120</f>
        <v>0</v>
      </c>
      <c r="L33" s="30">
        <f>SUM('[1]Liefermenge 2. Sais (5.16-4.17)'!L34+'[1]Liefermenge 3. Sais (5.17-4.18)'!L34)/120</f>
        <v>0</v>
      </c>
      <c r="M33" s="30">
        <f>SUM('[1]Liefermenge 2. Sais (5.16-4.17)'!M34+'[1]Liefermenge 3. Sais (5.17-4.18)'!M34)/120</f>
        <v>0</v>
      </c>
      <c r="N33" s="30">
        <f>SUM('[1]Liefermenge 2. Sais (5.16-4.17)'!N34+'[1]Liefermenge 3. Sais (5.17-4.18)'!N34)/120</f>
        <v>0</v>
      </c>
      <c r="O33" s="30">
        <f>SUM('[1]Liefermenge 2. Sais (5.16-4.17)'!O34+'[1]Liefermenge 3. Sais (5.17-4.18)'!O34)/120</f>
        <v>0</v>
      </c>
      <c r="P33" s="30">
        <f>SUM('[1]Liefermenge 2. Sais (5.16-4.17)'!P34+'[1]Liefermenge 3. Sais (5.17-4.18)'!P34)/120</f>
        <v>0</v>
      </c>
      <c r="Q33" s="30">
        <f>SUM('[1]Liefermenge 2. Sais (5.16-4.17)'!Q34+'[1]Liefermenge 3. Sais (5.17-4.18)'!Q34)/120</f>
        <v>0</v>
      </c>
      <c r="R33" s="30">
        <f>SUM('[1]Liefermenge 2. Sais (5.16-4.17)'!R34+'[1]Liefermenge 3. Sais (5.17-4.18)'!R34)/120</f>
        <v>0</v>
      </c>
      <c r="S33" s="30">
        <f>SUM('[1]Liefermenge 2. Sais (5.16-4.17)'!S34+'[1]Liefermenge 3. Sais (5.17-4.18)'!S34)/120</f>
        <v>0</v>
      </c>
      <c r="T33" s="30">
        <f>SUM('[1]Liefermenge 2. Sais (5.16-4.17)'!T34+'[1]Liefermenge 3. Sais (5.17-4.18)'!T34)/120</f>
        <v>0</v>
      </c>
      <c r="U33" s="30">
        <f>SUM('[1]Liefermenge 2. Sais (5.16-4.17)'!U34+'[1]Liefermenge 3. Sais (5.17-4.18)'!U34)/120</f>
        <v>0</v>
      </c>
      <c r="V33" s="30">
        <f>SUM('[1]Liefermenge 2. Sais (5.16-4.17)'!V34+'[1]Liefermenge 3. Sais (5.17-4.18)'!V34)/120</f>
        <v>0</v>
      </c>
      <c r="W33" s="30">
        <f>SUM('[1]Liefermenge 2. Sais (5.16-4.17)'!W34+'[1]Liefermenge 3. Sais (5.17-4.18)'!W34)/120</f>
        <v>0</v>
      </c>
      <c r="X33" s="30">
        <f>SUM('[1]Liefermenge 2. Sais (5.16-4.17)'!X34+'[1]Liefermenge 3. Sais (5.17-4.18)'!X34)/120</f>
        <v>0</v>
      </c>
      <c r="Y33" s="30">
        <f>SUM('[1]Liefermenge 2. Sais (5.16-4.17)'!Y34+'[1]Liefermenge 3. Sais (5.17-4.18)'!Y34)/120</f>
        <v>0</v>
      </c>
      <c r="Z33" s="30">
        <f>SUM('[1]Liefermenge 2. Sais (5.16-4.17)'!Z34+'[1]Liefermenge 3. Sais (5.17-4.18)'!Z34)/120</f>
        <v>0</v>
      </c>
      <c r="AA33" s="30">
        <f>SUM('[1]Liefermenge 2. Sais (5.16-4.17)'!AA34+'[1]Liefermenge 3. Sais (5.17-4.18)'!AA34)/120</f>
        <v>0</v>
      </c>
      <c r="AB33" s="30">
        <f>SUM('[1]Liefermenge 2. Sais (5.16-4.17)'!AB34+'[1]Liefermenge 3. Sais (5.17-4.18)'!AB34)/120</f>
        <v>0</v>
      </c>
      <c r="AC33" s="30">
        <f>SUM('[1]Liefermenge 2. Sais (5.16-4.17)'!AC34+'[1]Liefermenge 3. Sais (5.17-4.18)'!AC34)/120</f>
        <v>0</v>
      </c>
      <c r="AD33" s="30">
        <f>SUM('[1]Liefermenge 2. Sais (5.16-4.17)'!AD34+'[1]Liefermenge 3. Sais (5.17-4.18)'!AD34)/120</f>
        <v>0</v>
      </c>
      <c r="AE33" s="30">
        <f>SUM('[1]Liefermenge 2. Sais (5.16-4.17)'!AE34+'[1]Liefermenge 3. Sais (5.17-4.18)'!AE34)/120</f>
        <v>0</v>
      </c>
      <c r="AF33" s="30">
        <f>SUM('[1]Liefermenge 2. Sais (5.16-4.17)'!AF34+'[1]Liefermenge 3. Sais (5.17-4.18)'!AF34)/120</f>
        <v>0</v>
      </c>
      <c r="AG33" s="30">
        <f>SUM('[1]Liefermenge 2. Sais (5.16-4.17)'!AG34+'[1]Liefermenge 3. Sais (5.17-4.18)'!AG34)/120</f>
        <v>0</v>
      </c>
      <c r="AH33" s="30">
        <f>SUM('[1]Liefermenge 2. Sais (5.16-4.17)'!AH34+'[1]Liefermenge 3. Sais (5.17-4.18)'!AH34)/120</f>
        <v>0</v>
      </c>
      <c r="AI33" s="30">
        <f>SUM('[1]Liefermenge 2. Sais (5.16-4.17)'!AI34+'[1]Liefermenge 3. Sais (5.17-4.18)'!AI34)/120</f>
        <v>0</v>
      </c>
      <c r="AJ33" s="30">
        <f>SUM('[1]Liefermenge 2. Sais (5.16-4.17)'!AJ34+'[1]Liefermenge 3. Sais (5.17-4.18)'!AJ34)/120</f>
        <v>0</v>
      </c>
      <c r="AK33" s="30">
        <f>SUM('[1]Liefermenge 2. Sais (5.16-4.17)'!AK34+'[1]Liefermenge 3. Sais (5.17-4.18)'!AK34)/120</f>
        <v>0</v>
      </c>
      <c r="AL33" s="30">
        <f>SUM('[1]Liefermenge 2. Sais (5.16-4.17)'!AL34+'[1]Liefermenge 3. Sais (5.17-4.18)'!AL34)/120</f>
        <v>0</v>
      </c>
      <c r="AM33" s="30">
        <f>SUM('[1]Liefermenge 2. Sais (5.16-4.17)'!AM34+'[1]Liefermenge 3. Sais (5.17-4.18)'!AM34)/120</f>
        <v>0</v>
      </c>
      <c r="AN33" s="30">
        <f>SUM('[1]Liefermenge 2. Sais (5.16-4.17)'!AN34+'[1]Liefermenge 3. Sais (5.17-4.18)'!AN34)/120</f>
        <v>0</v>
      </c>
      <c r="AO33" s="30">
        <f>SUM('[1]Liefermenge 2. Sais (5.16-4.17)'!AO34+'[1]Liefermenge 3. Sais (5.17-4.18)'!AO34)/120</f>
        <v>0</v>
      </c>
      <c r="AP33" s="30">
        <f>SUM('[1]Liefermenge 2. Sais (5.16-4.17)'!AP34+'[1]Liefermenge 3. Sais (5.17-4.18)'!AP34)/120</f>
        <v>0</v>
      </c>
      <c r="AQ33" s="30">
        <f>SUM('[1]Liefermenge 2. Sais (5.16-4.17)'!AQ34+'[1]Liefermenge 3. Sais (5.17-4.18)'!AQ34)/120</f>
        <v>0</v>
      </c>
      <c r="AR33" s="30">
        <f>SUM('[1]Liefermenge 2. Sais (5.16-4.17)'!AR34+'[1]Liefermenge 3. Sais (5.17-4.18)'!AR34)/120</f>
        <v>0</v>
      </c>
      <c r="AS33" s="30">
        <f>SUM('[1]Liefermenge 2. Sais (5.16-4.17)'!AS34+'[1]Liefermenge 3. Sais (5.17-4.18)'!AS34)/120</f>
        <v>0</v>
      </c>
      <c r="AT33" s="30">
        <f>SUM('[1]Liefermenge 2. Sais (5.16-4.17)'!AT34+'[1]Liefermenge 3. Sais (5.17-4.18)'!AT34)/120</f>
        <v>0</v>
      </c>
      <c r="AU33" s="30">
        <f>SUM('[1]Liefermenge 2. Sais (5.16-4.17)'!AU34+'[1]Liefermenge 3. Sais (5.17-4.18)'!AU34)/120</f>
        <v>0</v>
      </c>
      <c r="AV33" s="30">
        <f>SUM('[1]Liefermenge 2. Sais (5.16-4.17)'!AV34+'[1]Liefermenge 3. Sais (5.17-4.18)'!AV34)/120</f>
        <v>0</v>
      </c>
      <c r="AW33" s="30">
        <f>SUM('[1]Liefermenge 2. Sais (5.16-4.17)'!AW34+'[1]Liefermenge 3. Sais (5.17-4.18)'!AW34)/120</f>
        <v>0</v>
      </c>
      <c r="AX33" s="30">
        <f>SUM('[1]Liefermenge 2. Sais (5.16-4.17)'!AX34+'[1]Liefermenge 3. Sais (5.17-4.18)'!AX34)/120</f>
        <v>0</v>
      </c>
      <c r="AY33" s="30">
        <f>SUM('[1]Liefermenge 2. Sais (5.16-4.17)'!AY34+'[1]Liefermenge 3. Sais (5.17-4.18)'!AY34)/120</f>
        <v>0</v>
      </c>
      <c r="AZ33" s="30">
        <f>SUM('[1]Liefermenge 2. Sais (5.16-4.17)'!AZ34+'[1]Liefermenge 3. Sais (5.17-4.18)'!AZ34)/120</f>
        <v>0</v>
      </c>
      <c r="BA33" s="30">
        <f>SUM('[1]Liefermenge 2. Sais (5.16-4.17)'!BA34+'[1]Liefermenge 3. Sais (5.17-4.18)'!BA34)/120</f>
        <v>0</v>
      </c>
      <c r="BB33" s="30">
        <f>SUM('[1]Liefermenge 1. Sais (6.15-4.16)'!AX34+'[1]Liefermenge 2. Sais (5.16-4.17)'!BA34+'[1]Liefermenge 3. Sais (5.17-4.18)'!BA34)/120</f>
        <v>0</v>
      </c>
      <c r="BC33" s="13" t="s">
        <v>63</v>
      </c>
    </row>
    <row r="34" spans="1:55" x14ac:dyDescent="0.25">
      <c r="A34" s="31" t="s">
        <v>64</v>
      </c>
      <c r="B34" s="30">
        <f>SUM('[1]Liefermenge 2. Sais (5.16-4.17)'!B35+'[1]Liefermenge 3. Sais (5.17-4.18)'!B35)/120</f>
        <v>0</v>
      </c>
      <c r="C34" s="30">
        <f>SUM('[1]Liefermenge 2. Sais (5.16-4.17)'!C35+'[1]Liefermenge 3. Sais (5.17-4.18)'!C35)/120</f>
        <v>0</v>
      </c>
      <c r="D34" s="30">
        <f>SUM('[1]Liefermenge 2. Sais (5.16-4.17)'!D35+'[1]Liefermenge 3. Sais (5.17-4.18)'!D35)/120</f>
        <v>0</v>
      </c>
      <c r="E34" s="30">
        <f>SUM('[1]Liefermenge 2. Sais (5.16-4.17)'!E35+'[1]Liefermenge 3. Sais (5.17-4.18)'!E35)/120</f>
        <v>0</v>
      </c>
      <c r="F34" s="30">
        <f>SUM('[1]Liefermenge 2. Sais (5.16-4.17)'!F35+'[1]Liefermenge 3. Sais (5.17-4.18)'!F35)/120</f>
        <v>0</v>
      </c>
      <c r="G34" s="30">
        <f>SUM('[1]Liefermenge 2. Sais (5.16-4.17)'!G35+'[1]Liefermenge 3. Sais (5.17-4.18)'!G35)/120</f>
        <v>0</v>
      </c>
      <c r="H34" s="30">
        <f>SUM('[1]Liefermenge 2. Sais (5.16-4.17)'!H35+'[1]Liefermenge 3. Sais (5.17-4.18)'!H35)/120</f>
        <v>0</v>
      </c>
      <c r="I34" s="30">
        <f>SUM('[1]Liefermenge 2. Sais (5.16-4.17)'!I35+'[1]Liefermenge 3. Sais (5.17-4.18)'!I35)/120</f>
        <v>0</v>
      </c>
      <c r="J34" s="30">
        <f>SUM('[1]Liefermenge 2. Sais (5.16-4.17)'!J35+'[1]Liefermenge 3. Sais (5.17-4.18)'!J35)/120</f>
        <v>0</v>
      </c>
      <c r="K34" s="30">
        <f>SUM('[1]Liefermenge 2. Sais (5.16-4.17)'!K35+'[1]Liefermenge 3. Sais (5.17-4.18)'!K35)/120</f>
        <v>0</v>
      </c>
      <c r="L34" s="30">
        <f>SUM('[1]Liefermenge 2. Sais (5.16-4.17)'!L35+'[1]Liefermenge 3. Sais (5.17-4.18)'!L35)/120</f>
        <v>0</v>
      </c>
      <c r="M34" s="30">
        <f>SUM('[1]Liefermenge 2. Sais (5.16-4.17)'!M35+'[1]Liefermenge 3. Sais (5.17-4.18)'!M35)/120</f>
        <v>0</v>
      </c>
      <c r="N34" s="30">
        <f>SUM('[1]Liefermenge 2. Sais (5.16-4.17)'!N35+'[1]Liefermenge 3. Sais (5.17-4.18)'!N35)/120</f>
        <v>0</v>
      </c>
      <c r="O34" s="30">
        <f>SUM('[1]Liefermenge 2. Sais (5.16-4.17)'!O35+'[1]Liefermenge 3. Sais (5.17-4.18)'!O35)/120</f>
        <v>0</v>
      </c>
      <c r="P34" s="30">
        <f>SUM('[1]Liefermenge 2. Sais (5.16-4.17)'!P35+'[1]Liefermenge 3. Sais (5.17-4.18)'!P35)/120</f>
        <v>0</v>
      </c>
      <c r="Q34" s="30">
        <f>SUM('[1]Liefermenge 2. Sais (5.16-4.17)'!Q35+'[1]Liefermenge 3. Sais (5.17-4.18)'!Q35)/120</f>
        <v>0</v>
      </c>
      <c r="R34" s="30">
        <f>SUM('[1]Liefermenge 2. Sais (5.16-4.17)'!R35+'[1]Liefermenge 3. Sais (5.17-4.18)'!R35)/120</f>
        <v>0</v>
      </c>
      <c r="S34" s="30">
        <f>SUM('[1]Liefermenge 2. Sais (5.16-4.17)'!S35+'[1]Liefermenge 3. Sais (5.17-4.18)'!S35)/120</f>
        <v>0</v>
      </c>
      <c r="T34" s="30">
        <f>SUM('[1]Liefermenge 2. Sais (5.16-4.17)'!T35+'[1]Liefermenge 3. Sais (5.17-4.18)'!T35)/120</f>
        <v>0</v>
      </c>
      <c r="U34" s="30">
        <f>SUM('[1]Liefermenge 2. Sais (5.16-4.17)'!U35+'[1]Liefermenge 3. Sais (5.17-4.18)'!U35)/120</f>
        <v>0</v>
      </c>
      <c r="V34" s="30">
        <f>SUM('[1]Liefermenge 2. Sais (5.16-4.17)'!V35+'[1]Liefermenge 3. Sais (5.17-4.18)'!V35)/120</f>
        <v>0</v>
      </c>
      <c r="W34" s="30">
        <f>SUM('[1]Liefermenge 2. Sais (5.16-4.17)'!W35+'[1]Liefermenge 3. Sais (5.17-4.18)'!W35)/120</f>
        <v>0</v>
      </c>
      <c r="X34" s="30">
        <f>SUM('[1]Liefermenge 2. Sais (5.16-4.17)'!X35+'[1]Liefermenge 3. Sais (5.17-4.18)'!X35)/120</f>
        <v>0</v>
      </c>
      <c r="Y34" s="30">
        <f>SUM('[1]Liefermenge 2. Sais (5.16-4.17)'!Y35+'[1]Liefermenge 3. Sais (5.17-4.18)'!Y35)/120</f>
        <v>0</v>
      </c>
      <c r="Z34" s="30">
        <f>SUM('[1]Liefermenge 2. Sais (5.16-4.17)'!Z35+'[1]Liefermenge 3. Sais (5.17-4.18)'!Z35)/120</f>
        <v>0</v>
      </c>
      <c r="AA34" s="30">
        <f>SUM('[1]Liefermenge 2. Sais (5.16-4.17)'!AA35+'[1]Liefermenge 3. Sais (5.17-4.18)'!AA35)/120</f>
        <v>0</v>
      </c>
      <c r="AB34" s="30">
        <f>SUM('[1]Liefermenge 2. Sais (5.16-4.17)'!AB35+'[1]Liefermenge 3. Sais (5.17-4.18)'!AB35)/120</f>
        <v>0</v>
      </c>
      <c r="AC34" s="30">
        <f>SUM('[1]Liefermenge 2. Sais (5.16-4.17)'!AC35+'[1]Liefermenge 3. Sais (5.17-4.18)'!AC35)/120</f>
        <v>0</v>
      </c>
      <c r="AD34" s="30">
        <f>SUM('[1]Liefermenge 2. Sais (5.16-4.17)'!AD35+'[1]Liefermenge 3. Sais (5.17-4.18)'!AD35)/120</f>
        <v>0</v>
      </c>
      <c r="AE34" s="30">
        <f>SUM('[1]Liefermenge 2. Sais (5.16-4.17)'!AE35+'[1]Liefermenge 3. Sais (5.17-4.18)'!AE35)/120</f>
        <v>0</v>
      </c>
      <c r="AF34" s="30">
        <f>SUM('[1]Liefermenge 2. Sais (5.16-4.17)'!AF35+'[1]Liefermenge 3. Sais (5.17-4.18)'!AF35)/120</f>
        <v>0</v>
      </c>
      <c r="AG34" s="30">
        <f>SUM('[1]Liefermenge 2. Sais (5.16-4.17)'!AG35+'[1]Liefermenge 3. Sais (5.17-4.18)'!AG35)/120</f>
        <v>0</v>
      </c>
      <c r="AH34" s="30">
        <f>SUM('[1]Liefermenge 2. Sais (5.16-4.17)'!AH35+'[1]Liefermenge 3. Sais (5.17-4.18)'!AH35)/120</f>
        <v>0</v>
      </c>
      <c r="AI34" s="30">
        <f>SUM('[1]Liefermenge 2. Sais (5.16-4.17)'!AI35+'[1]Liefermenge 3. Sais (5.17-4.18)'!AI35)/120</f>
        <v>0</v>
      </c>
      <c r="AJ34" s="30">
        <f>SUM('[1]Liefermenge 2. Sais (5.16-4.17)'!AJ35+'[1]Liefermenge 3. Sais (5.17-4.18)'!AJ35)/120</f>
        <v>0.14166666666666666</v>
      </c>
      <c r="AK34" s="30">
        <f>SUM('[1]Liefermenge 2. Sais (5.16-4.17)'!AK35+'[1]Liefermenge 3. Sais (5.17-4.18)'!AK35)/120</f>
        <v>0</v>
      </c>
      <c r="AL34" s="30">
        <f>SUM('[1]Liefermenge 2. Sais (5.16-4.17)'!AL35+'[1]Liefermenge 3. Sais (5.17-4.18)'!AL35)/120</f>
        <v>0</v>
      </c>
      <c r="AM34" s="30">
        <f>SUM('[1]Liefermenge 2. Sais (5.16-4.17)'!AM35+'[1]Liefermenge 3. Sais (5.17-4.18)'!AM35)/120</f>
        <v>0</v>
      </c>
      <c r="AN34" s="30">
        <f>SUM('[1]Liefermenge 2. Sais (5.16-4.17)'!AN35+'[1]Liefermenge 3. Sais (5.17-4.18)'!AN35)/120</f>
        <v>0</v>
      </c>
      <c r="AO34" s="30">
        <f>SUM('[1]Liefermenge 2. Sais (5.16-4.17)'!AO35+'[1]Liefermenge 3. Sais (5.17-4.18)'!AO35)/120</f>
        <v>0</v>
      </c>
      <c r="AP34" s="30">
        <f>SUM('[1]Liefermenge 2. Sais (5.16-4.17)'!AP35+'[1]Liefermenge 3. Sais (5.17-4.18)'!AP35)/120</f>
        <v>0</v>
      </c>
      <c r="AQ34" s="30">
        <f>SUM('[1]Liefermenge 2. Sais (5.16-4.17)'!AQ35+'[1]Liefermenge 3. Sais (5.17-4.18)'!AQ35)/120</f>
        <v>0</v>
      </c>
      <c r="AR34" s="30">
        <f>SUM('[1]Liefermenge 2. Sais (5.16-4.17)'!AR35+'[1]Liefermenge 3. Sais (5.17-4.18)'!AR35)/120</f>
        <v>0</v>
      </c>
      <c r="AS34" s="30">
        <f>SUM('[1]Liefermenge 2. Sais (5.16-4.17)'!AS35+'[1]Liefermenge 3. Sais (5.17-4.18)'!AS35)/120</f>
        <v>0</v>
      </c>
      <c r="AT34" s="30">
        <f>SUM('[1]Liefermenge 2. Sais (5.16-4.17)'!AT35+'[1]Liefermenge 3. Sais (5.17-4.18)'!AT35)/120</f>
        <v>0</v>
      </c>
      <c r="AU34" s="30">
        <f>SUM('[1]Liefermenge 2. Sais (5.16-4.17)'!AU35+'[1]Liefermenge 3. Sais (5.17-4.18)'!AU35)/120</f>
        <v>0.3075</v>
      </c>
      <c r="AV34" s="30">
        <f>SUM('[1]Liefermenge 2. Sais (5.16-4.17)'!AV35+'[1]Liefermenge 3. Sais (5.17-4.18)'!AV35)/120</f>
        <v>0</v>
      </c>
      <c r="AW34" s="30">
        <f>SUM('[1]Liefermenge 2. Sais (5.16-4.17)'!AW35+'[1]Liefermenge 3. Sais (5.17-4.18)'!AW35)/120</f>
        <v>0</v>
      </c>
      <c r="AX34" s="30">
        <f>SUM('[1]Liefermenge 2. Sais (5.16-4.17)'!AX35+'[1]Liefermenge 3. Sais (5.17-4.18)'!AX35)/120</f>
        <v>0</v>
      </c>
      <c r="AY34" s="30">
        <f>SUM('[1]Liefermenge 2. Sais (5.16-4.17)'!AY35+'[1]Liefermenge 3. Sais (5.17-4.18)'!AY35)/120</f>
        <v>0</v>
      </c>
      <c r="AZ34" s="30">
        <f>SUM('[1]Liefermenge 2. Sais (5.16-4.17)'!AZ35+'[1]Liefermenge 3. Sais (5.17-4.18)'!AZ35)/120</f>
        <v>0</v>
      </c>
      <c r="BA34" s="30">
        <f>SUM('[1]Liefermenge 2. Sais (5.16-4.17)'!BA35+'[1]Liefermenge 3. Sais (5.17-4.18)'!BA35)/120</f>
        <v>0</v>
      </c>
      <c r="BB34" s="30">
        <f>SUM('[1]Liefermenge 1. Sais (6.15-4.16)'!AX35+'[1]Liefermenge 2. Sais (5.16-4.17)'!BA35+'[1]Liefermenge 3. Sais (5.17-4.18)'!BA35)/120</f>
        <v>0</v>
      </c>
      <c r="BC34" s="31" t="s">
        <v>64</v>
      </c>
    </row>
    <row r="35" spans="1:55" x14ac:dyDescent="0.25">
      <c r="A35" s="31" t="s">
        <v>65</v>
      </c>
      <c r="B35" s="30">
        <f>SUM('[1]Liefermenge 2. Sais (5.16-4.17)'!B36+'[1]Liefermenge 3. Sais (5.17-4.18)'!B36)/120</f>
        <v>0</v>
      </c>
      <c r="C35" s="30">
        <f>SUM('[1]Liefermenge 2. Sais (5.16-4.17)'!C36+'[1]Liefermenge 3. Sais (5.17-4.18)'!C36)/120</f>
        <v>0</v>
      </c>
      <c r="D35" s="30">
        <f>SUM('[1]Liefermenge 2. Sais (5.16-4.17)'!D36+'[1]Liefermenge 3. Sais (5.17-4.18)'!D36)/120</f>
        <v>0</v>
      </c>
      <c r="E35" s="30">
        <f>SUM('[1]Liefermenge 2. Sais (5.16-4.17)'!E36+'[1]Liefermenge 3. Sais (5.17-4.18)'!E36)/120</f>
        <v>0</v>
      </c>
      <c r="F35" s="30">
        <f>SUM('[1]Liefermenge 2. Sais (5.16-4.17)'!F36+'[1]Liefermenge 3. Sais (5.17-4.18)'!F36)/120</f>
        <v>0</v>
      </c>
      <c r="G35" s="30">
        <f>SUM('[1]Liefermenge 2. Sais (5.16-4.17)'!G36+'[1]Liefermenge 3. Sais (5.17-4.18)'!G36)/120</f>
        <v>0</v>
      </c>
      <c r="H35" s="30">
        <f>SUM('[1]Liefermenge 2. Sais (5.16-4.17)'!H36+'[1]Liefermenge 3. Sais (5.17-4.18)'!H36)/120</f>
        <v>0</v>
      </c>
      <c r="I35" s="30">
        <f>SUM('[1]Liefermenge 2. Sais (5.16-4.17)'!I36+'[1]Liefermenge 3. Sais (5.17-4.18)'!I36)/120</f>
        <v>0</v>
      </c>
      <c r="J35" s="30">
        <f>SUM('[1]Liefermenge 2. Sais (5.16-4.17)'!J36+'[1]Liefermenge 3. Sais (5.17-4.18)'!J36)/120</f>
        <v>0</v>
      </c>
      <c r="K35" s="30">
        <f>SUM('[1]Liefermenge 2. Sais (5.16-4.17)'!K36+'[1]Liefermenge 3. Sais (5.17-4.18)'!K36)/120</f>
        <v>0</v>
      </c>
      <c r="L35" s="30">
        <f>SUM('[1]Liefermenge 2. Sais (5.16-4.17)'!L36+'[1]Liefermenge 3. Sais (5.17-4.18)'!L36)/120</f>
        <v>0</v>
      </c>
      <c r="M35" s="30">
        <f>SUM('[1]Liefermenge 2. Sais (5.16-4.17)'!M36+'[1]Liefermenge 3. Sais (5.17-4.18)'!M36)/120</f>
        <v>0</v>
      </c>
      <c r="N35" s="30">
        <f>SUM('[1]Liefermenge 2. Sais (5.16-4.17)'!N36+'[1]Liefermenge 3. Sais (5.17-4.18)'!N36)/120</f>
        <v>0.1</v>
      </c>
      <c r="O35" s="30">
        <f>SUM('[1]Liefermenge 2. Sais (5.16-4.17)'!O36+'[1]Liefermenge 3. Sais (5.17-4.18)'!O36)/120</f>
        <v>0</v>
      </c>
      <c r="P35" s="30">
        <f>SUM('[1]Liefermenge 2. Sais (5.16-4.17)'!P36+'[1]Liefermenge 3. Sais (5.17-4.18)'!P36)/120</f>
        <v>0</v>
      </c>
      <c r="Q35" s="30">
        <f>SUM('[1]Liefermenge 2. Sais (5.16-4.17)'!Q36+'[1]Liefermenge 3. Sais (5.17-4.18)'!Q36)/120</f>
        <v>0</v>
      </c>
      <c r="R35" s="30">
        <f>SUM('[1]Liefermenge 2. Sais (5.16-4.17)'!R36+'[1]Liefermenge 3. Sais (5.17-4.18)'!R36)/120</f>
        <v>0</v>
      </c>
      <c r="S35" s="30">
        <f>SUM('[1]Liefermenge 2. Sais (5.16-4.17)'!S36+'[1]Liefermenge 3. Sais (5.17-4.18)'!S36)/120</f>
        <v>0</v>
      </c>
      <c r="T35" s="30">
        <f>SUM('[1]Liefermenge 2. Sais (5.16-4.17)'!T36+'[1]Liefermenge 3. Sais (5.17-4.18)'!T36)/120</f>
        <v>0</v>
      </c>
      <c r="U35" s="30">
        <f>SUM('[1]Liefermenge 2. Sais (5.16-4.17)'!U36+'[1]Liefermenge 3. Sais (5.17-4.18)'!U36)/120</f>
        <v>0</v>
      </c>
      <c r="V35" s="30">
        <f>SUM('[1]Liefermenge 2. Sais (5.16-4.17)'!V36+'[1]Liefermenge 3. Sais (5.17-4.18)'!V36)/120</f>
        <v>0</v>
      </c>
      <c r="W35" s="30">
        <f>SUM('[1]Liefermenge 2. Sais (5.16-4.17)'!W36+'[1]Liefermenge 3. Sais (5.17-4.18)'!W36)/120</f>
        <v>0</v>
      </c>
      <c r="X35" s="30">
        <f>SUM('[1]Liefermenge 2. Sais (5.16-4.17)'!X36+'[1]Liefermenge 3. Sais (5.17-4.18)'!X36)/120</f>
        <v>0</v>
      </c>
      <c r="Y35" s="30">
        <f>SUM('[1]Liefermenge 2. Sais (5.16-4.17)'!Y36+'[1]Liefermenge 3. Sais (5.17-4.18)'!Y36)/120</f>
        <v>0.5083333333333333</v>
      </c>
      <c r="Z35" s="30">
        <f>SUM('[1]Liefermenge 2. Sais (5.16-4.17)'!Z36+'[1]Liefermenge 3. Sais (5.17-4.18)'!Z36)/120</f>
        <v>0.44</v>
      </c>
      <c r="AA35" s="30">
        <f>SUM('[1]Liefermenge 2. Sais (5.16-4.17)'!AA36+'[1]Liefermenge 3. Sais (5.17-4.18)'!AA36)/120</f>
        <v>0</v>
      </c>
      <c r="AB35" s="30">
        <f>SUM('[1]Liefermenge 2. Sais (5.16-4.17)'!AB36+'[1]Liefermenge 3. Sais (5.17-4.18)'!AB36)/120</f>
        <v>0</v>
      </c>
      <c r="AC35" s="30">
        <f>SUM('[1]Liefermenge 2. Sais (5.16-4.17)'!AC36+'[1]Liefermenge 3. Sais (5.17-4.18)'!AC36)/120</f>
        <v>0.61</v>
      </c>
      <c r="AD35" s="30">
        <f>SUM('[1]Liefermenge 2. Sais (5.16-4.17)'!AD36+'[1]Liefermenge 3. Sais (5.17-4.18)'!AD36)/120</f>
        <v>0.5083333333333333</v>
      </c>
      <c r="AE35" s="30">
        <f>SUM('[1]Liefermenge 2. Sais (5.16-4.17)'!AE36+'[1]Liefermenge 3. Sais (5.17-4.18)'!AE36)/120</f>
        <v>0</v>
      </c>
      <c r="AF35" s="30">
        <f>SUM('[1]Liefermenge 2. Sais (5.16-4.17)'!AF36+'[1]Liefermenge 3. Sais (5.17-4.18)'!AF36)/120</f>
        <v>0.5</v>
      </c>
      <c r="AG35" s="30">
        <f>SUM('[1]Liefermenge 2. Sais (5.16-4.17)'!AG36+'[1]Liefermenge 3. Sais (5.17-4.18)'!AG36)/120</f>
        <v>0</v>
      </c>
      <c r="AH35" s="30">
        <f>SUM('[1]Liefermenge 2. Sais (5.16-4.17)'!AH36+'[1]Liefermenge 3. Sais (5.17-4.18)'!AH36)/120</f>
        <v>1.5208333333333333</v>
      </c>
      <c r="AI35" s="30">
        <f>SUM('[1]Liefermenge 2. Sais (5.16-4.17)'!AI36+'[1]Liefermenge 3. Sais (5.17-4.18)'!AI36)/120</f>
        <v>0</v>
      </c>
      <c r="AJ35" s="30">
        <f>SUM('[1]Liefermenge 2. Sais (5.16-4.17)'!AJ36+'[1]Liefermenge 3. Sais (5.17-4.18)'!AJ36)/120</f>
        <v>0</v>
      </c>
      <c r="AK35" s="30">
        <f>SUM('[1]Liefermenge 2. Sais (5.16-4.17)'!AK36+'[1]Liefermenge 3. Sais (5.17-4.18)'!AK36)/120</f>
        <v>0.60499999999999998</v>
      </c>
      <c r="AL35" s="30">
        <f>SUM('[1]Liefermenge 2. Sais (5.16-4.17)'!AL36+'[1]Liefermenge 3. Sais (5.17-4.18)'!AL36)/120</f>
        <v>0</v>
      </c>
      <c r="AM35" s="30">
        <f>SUM('[1]Liefermenge 2. Sais (5.16-4.17)'!AM36+'[1]Liefermenge 3. Sais (5.17-4.18)'!AM36)/120</f>
        <v>0.50416666666666665</v>
      </c>
      <c r="AN35" s="30">
        <f>SUM('[1]Liefermenge 2. Sais (5.16-4.17)'!AN36+'[1]Liefermenge 3. Sais (5.17-4.18)'!AN36)/120</f>
        <v>0</v>
      </c>
      <c r="AO35" s="30">
        <f>SUM('[1]Liefermenge 2. Sais (5.16-4.17)'!AO36+'[1]Liefermenge 3. Sais (5.17-4.18)'!AO36)/120</f>
        <v>0.50416666666666665</v>
      </c>
      <c r="AP35" s="30">
        <f>SUM('[1]Liefermenge 2. Sais (5.16-4.17)'!AP36+'[1]Liefermenge 3. Sais (5.17-4.18)'!AP36)/120</f>
        <v>0</v>
      </c>
      <c r="AQ35" s="30">
        <f>SUM('[1]Liefermenge 2. Sais (5.16-4.17)'!AQ36+'[1]Liefermenge 3. Sais (5.17-4.18)'!AQ36)/120</f>
        <v>0.50416666666666665</v>
      </c>
      <c r="AR35" s="30">
        <f>SUM('[1]Liefermenge 2. Sais (5.16-4.17)'!AR36+'[1]Liefermenge 3. Sais (5.17-4.18)'!AR36)/120</f>
        <v>0</v>
      </c>
      <c r="AS35" s="30">
        <f>SUM('[1]Liefermenge 2. Sais (5.16-4.17)'!AS36+'[1]Liefermenge 3. Sais (5.17-4.18)'!AS36)/120</f>
        <v>0</v>
      </c>
      <c r="AT35" s="30">
        <f>SUM('[1]Liefermenge 2. Sais (5.16-4.17)'!AT36+'[1]Liefermenge 3. Sais (5.17-4.18)'!AT36)/120</f>
        <v>0</v>
      </c>
      <c r="AU35" s="30">
        <f>SUM('[1]Liefermenge 2. Sais (5.16-4.17)'!AU36+'[1]Liefermenge 3. Sais (5.17-4.18)'!AU36)/120</f>
        <v>0</v>
      </c>
      <c r="AV35" s="30">
        <f>SUM('[1]Liefermenge 2. Sais (5.16-4.17)'!AV36+'[1]Liefermenge 3. Sais (5.17-4.18)'!AV36)/120</f>
        <v>0</v>
      </c>
      <c r="AW35" s="30">
        <f>SUM('[1]Liefermenge 2. Sais (5.16-4.17)'!AW36+'[1]Liefermenge 3. Sais (5.17-4.18)'!AW36)/120</f>
        <v>0</v>
      </c>
      <c r="AX35" s="30">
        <f>SUM('[1]Liefermenge 2. Sais (5.16-4.17)'!AX36+'[1]Liefermenge 3. Sais (5.17-4.18)'!AX36)/120</f>
        <v>0</v>
      </c>
      <c r="AY35" s="30">
        <f>SUM('[1]Liefermenge 2. Sais (5.16-4.17)'!AY36+'[1]Liefermenge 3. Sais (5.17-4.18)'!AY36)/120</f>
        <v>0</v>
      </c>
      <c r="AZ35" s="30">
        <f>SUM('[1]Liefermenge 2. Sais (5.16-4.17)'!AZ36+'[1]Liefermenge 3. Sais (5.17-4.18)'!AZ36)/120</f>
        <v>0.70833333333333337</v>
      </c>
      <c r="BA35" s="30">
        <f>SUM('[1]Liefermenge 2. Sais (5.16-4.17)'!BA36+'[1]Liefermenge 3. Sais (5.17-4.18)'!BA36)/120</f>
        <v>0</v>
      </c>
      <c r="BB35" s="30">
        <f>SUM('[1]Liefermenge 1. Sais (6.15-4.16)'!AX36+'[1]Liefermenge 2. Sais (5.16-4.17)'!BA36+'[1]Liefermenge 3. Sais (5.17-4.18)'!BA36)/120</f>
        <v>0</v>
      </c>
      <c r="BC35" s="31" t="s">
        <v>65</v>
      </c>
    </row>
    <row r="36" spans="1:55" x14ac:dyDescent="0.25">
      <c r="A36" s="31" t="s">
        <v>66</v>
      </c>
      <c r="B36" s="30">
        <f>SUM('[1]Liefermenge 2. Sais (5.16-4.17)'!B37+'[1]Liefermenge 3. Sais (5.17-4.18)'!B37)/120</f>
        <v>0</v>
      </c>
      <c r="C36" s="30">
        <f>SUM('[1]Liefermenge 2. Sais (5.16-4.17)'!C37+'[1]Liefermenge 3. Sais (5.17-4.18)'!C37)/120</f>
        <v>0</v>
      </c>
      <c r="D36" s="30">
        <f>SUM('[1]Liefermenge 2. Sais (5.16-4.17)'!D37+'[1]Liefermenge 3. Sais (5.17-4.18)'!D37)/120</f>
        <v>0</v>
      </c>
      <c r="E36" s="30">
        <f>SUM('[1]Liefermenge 2. Sais (5.16-4.17)'!E37+'[1]Liefermenge 3. Sais (5.17-4.18)'!E37)/120</f>
        <v>0</v>
      </c>
      <c r="F36" s="30">
        <f>SUM('[1]Liefermenge 2. Sais (5.16-4.17)'!F37+'[1]Liefermenge 3. Sais (5.17-4.18)'!F37)/120</f>
        <v>0</v>
      </c>
      <c r="G36" s="30">
        <f>SUM('[1]Liefermenge 2. Sais (5.16-4.17)'!G37+'[1]Liefermenge 3. Sais (5.17-4.18)'!G37)/120</f>
        <v>0</v>
      </c>
      <c r="H36" s="30">
        <f>SUM('[1]Liefermenge 2. Sais (5.16-4.17)'!H37+'[1]Liefermenge 3. Sais (5.17-4.18)'!H37)/120</f>
        <v>0</v>
      </c>
      <c r="I36" s="30">
        <f>SUM('[1]Liefermenge 2. Sais (5.16-4.17)'!I37+'[1]Liefermenge 3. Sais (5.17-4.18)'!I37)/120</f>
        <v>0</v>
      </c>
      <c r="J36" s="30">
        <f>SUM('[1]Liefermenge 2. Sais (5.16-4.17)'!J37+'[1]Liefermenge 3. Sais (5.17-4.18)'!J37)/120</f>
        <v>0</v>
      </c>
      <c r="K36" s="30">
        <f>SUM('[1]Liefermenge 2. Sais (5.16-4.17)'!K37+'[1]Liefermenge 3. Sais (5.17-4.18)'!K37)/120</f>
        <v>0</v>
      </c>
      <c r="L36" s="30">
        <f>SUM('[1]Liefermenge 2. Sais (5.16-4.17)'!L37+'[1]Liefermenge 3. Sais (5.17-4.18)'!L37)/120</f>
        <v>0</v>
      </c>
      <c r="M36" s="30">
        <f>SUM('[1]Liefermenge 2. Sais (5.16-4.17)'!M37+'[1]Liefermenge 3. Sais (5.17-4.18)'!M37)/120</f>
        <v>0</v>
      </c>
      <c r="N36" s="30">
        <f>SUM('[1]Liefermenge 2. Sais (5.16-4.17)'!N37+'[1]Liefermenge 3. Sais (5.17-4.18)'!N37)/120</f>
        <v>0</v>
      </c>
      <c r="O36" s="30">
        <f>SUM('[1]Liefermenge 2. Sais (5.16-4.17)'!O37+'[1]Liefermenge 3. Sais (5.17-4.18)'!O37)/120</f>
        <v>0</v>
      </c>
      <c r="P36" s="30">
        <f>SUM('[1]Liefermenge 2. Sais (5.16-4.17)'!P37+'[1]Liefermenge 3. Sais (5.17-4.18)'!P37)/120</f>
        <v>0</v>
      </c>
      <c r="Q36" s="30">
        <f>SUM('[1]Liefermenge 2. Sais (5.16-4.17)'!Q37+'[1]Liefermenge 3. Sais (5.17-4.18)'!Q37)/120</f>
        <v>0</v>
      </c>
      <c r="R36" s="30">
        <f>SUM('[1]Liefermenge 2. Sais (5.16-4.17)'!R37+'[1]Liefermenge 3. Sais (5.17-4.18)'!R37)/120</f>
        <v>0</v>
      </c>
      <c r="S36" s="30">
        <f>SUM('[1]Liefermenge 2. Sais (5.16-4.17)'!S37+'[1]Liefermenge 3. Sais (5.17-4.18)'!S37)/120</f>
        <v>0</v>
      </c>
      <c r="T36" s="30">
        <f>SUM('[1]Liefermenge 2. Sais (5.16-4.17)'!T37+'[1]Liefermenge 3. Sais (5.17-4.18)'!T37)/120</f>
        <v>0</v>
      </c>
      <c r="U36" s="30">
        <f>SUM('[1]Liefermenge 2. Sais (5.16-4.17)'!U37+'[1]Liefermenge 3. Sais (5.17-4.18)'!U37)/120</f>
        <v>0</v>
      </c>
      <c r="V36" s="30">
        <f>SUM('[1]Liefermenge 2. Sais (5.16-4.17)'!V37+'[1]Liefermenge 3. Sais (5.17-4.18)'!V37)/120</f>
        <v>0</v>
      </c>
      <c r="W36" s="30">
        <f>SUM('[1]Liefermenge 2. Sais (5.16-4.17)'!W37+'[1]Liefermenge 3. Sais (5.17-4.18)'!W37)/120</f>
        <v>0</v>
      </c>
      <c r="X36" s="30">
        <f>SUM('[1]Liefermenge 2. Sais (5.16-4.17)'!X37+'[1]Liefermenge 3. Sais (5.17-4.18)'!X37)/120</f>
        <v>0</v>
      </c>
      <c r="Y36" s="30">
        <f>SUM('[1]Liefermenge 2. Sais (5.16-4.17)'!Y37+'[1]Liefermenge 3. Sais (5.17-4.18)'!Y37)/120</f>
        <v>0</v>
      </c>
      <c r="Z36" s="30">
        <f>SUM('[1]Liefermenge 2. Sais (5.16-4.17)'!Z37+'[1]Liefermenge 3. Sais (5.17-4.18)'!Z37)/120</f>
        <v>0</v>
      </c>
      <c r="AA36" s="30">
        <f>SUM('[1]Liefermenge 2. Sais (5.16-4.17)'!AA37+'[1]Liefermenge 3. Sais (5.17-4.18)'!AA37)/120</f>
        <v>0</v>
      </c>
      <c r="AB36" s="30">
        <f>SUM('[1]Liefermenge 2. Sais (5.16-4.17)'!AB37+'[1]Liefermenge 3. Sais (5.17-4.18)'!AB37)/120</f>
        <v>0</v>
      </c>
      <c r="AC36" s="30">
        <f>SUM('[1]Liefermenge 2. Sais (5.16-4.17)'!AC37+'[1]Liefermenge 3. Sais (5.17-4.18)'!AC37)/120</f>
        <v>0</v>
      </c>
      <c r="AD36" s="30">
        <f>SUM('[1]Liefermenge 2. Sais (5.16-4.17)'!AD37+'[1]Liefermenge 3. Sais (5.17-4.18)'!AD37)/120</f>
        <v>0</v>
      </c>
      <c r="AE36" s="30">
        <f>SUM('[1]Liefermenge 2. Sais (5.16-4.17)'!AE37+'[1]Liefermenge 3. Sais (5.17-4.18)'!AE37)/120</f>
        <v>0</v>
      </c>
      <c r="AF36" s="30">
        <f>SUM('[1]Liefermenge 2. Sais (5.16-4.17)'!AF37+'[1]Liefermenge 3. Sais (5.17-4.18)'!AF37)/120</f>
        <v>0.8</v>
      </c>
      <c r="AG36" s="30">
        <f>SUM('[1]Liefermenge 2. Sais (5.16-4.17)'!AG37+'[1]Liefermenge 3. Sais (5.17-4.18)'!AG37)/120</f>
        <v>0</v>
      </c>
      <c r="AH36" s="30">
        <f>SUM('[1]Liefermenge 2. Sais (5.16-4.17)'!AH37+'[1]Liefermenge 3. Sais (5.17-4.18)'!AH37)/120</f>
        <v>0</v>
      </c>
      <c r="AI36" s="30">
        <f>SUM('[1]Liefermenge 2. Sais (5.16-4.17)'!AI37+'[1]Liefermenge 3. Sais (5.17-4.18)'!AI37)/120</f>
        <v>0</v>
      </c>
      <c r="AJ36" s="30">
        <f>SUM('[1]Liefermenge 2. Sais (5.16-4.17)'!AJ37+'[1]Liefermenge 3. Sais (5.17-4.18)'!AJ37)/120</f>
        <v>0</v>
      </c>
      <c r="AK36" s="30">
        <f>SUM('[1]Liefermenge 2. Sais (5.16-4.17)'!AK37+'[1]Liefermenge 3. Sais (5.17-4.18)'!AK37)/120</f>
        <v>0</v>
      </c>
      <c r="AL36" s="30">
        <f>SUM('[1]Liefermenge 2. Sais (5.16-4.17)'!AL37+'[1]Liefermenge 3. Sais (5.17-4.18)'!AL37)/120</f>
        <v>0.8</v>
      </c>
      <c r="AM36" s="30">
        <f>SUM('[1]Liefermenge 2. Sais (5.16-4.17)'!AM37+'[1]Liefermenge 3. Sais (5.17-4.18)'!AM37)/120</f>
        <v>0</v>
      </c>
      <c r="AN36" s="30">
        <f>SUM('[1]Liefermenge 2. Sais (5.16-4.17)'!AN37+'[1]Liefermenge 3. Sais (5.17-4.18)'!AN37)/120</f>
        <v>0</v>
      </c>
      <c r="AO36" s="30">
        <f>SUM('[1]Liefermenge 2. Sais (5.16-4.17)'!AO37+'[1]Liefermenge 3. Sais (5.17-4.18)'!AO37)/120</f>
        <v>0</v>
      </c>
      <c r="AP36" s="30">
        <f>SUM('[1]Liefermenge 2. Sais (5.16-4.17)'!AP37+'[1]Liefermenge 3. Sais (5.17-4.18)'!AP37)/120</f>
        <v>0</v>
      </c>
      <c r="AQ36" s="30">
        <f>SUM('[1]Liefermenge 2. Sais (5.16-4.17)'!AQ37+'[1]Liefermenge 3. Sais (5.17-4.18)'!AQ37)/120</f>
        <v>0</v>
      </c>
      <c r="AR36" s="30">
        <f>SUM('[1]Liefermenge 2. Sais (5.16-4.17)'!AR37+'[1]Liefermenge 3. Sais (5.17-4.18)'!AR37)/120</f>
        <v>0.8</v>
      </c>
      <c r="AS36" s="30">
        <f>SUM('[1]Liefermenge 2. Sais (5.16-4.17)'!AS37+'[1]Liefermenge 3. Sais (5.17-4.18)'!AS37)/120</f>
        <v>0.24166666666666667</v>
      </c>
      <c r="AT36" s="30">
        <f>SUM('[1]Liefermenge 2. Sais (5.16-4.17)'!AT37+'[1]Liefermenge 3. Sais (5.17-4.18)'!AT37)/120</f>
        <v>0</v>
      </c>
      <c r="AU36" s="30">
        <f>SUM('[1]Liefermenge 2. Sais (5.16-4.17)'!AU37+'[1]Liefermenge 3. Sais (5.17-4.18)'!AU37)/120</f>
        <v>0</v>
      </c>
      <c r="AV36" s="30">
        <f>SUM('[1]Liefermenge 2. Sais (5.16-4.17)'!AV37+'[1]Liefermenge 3. Sais (5.17-4.18)'!AV37)/120</f>
        <v>0</v>
      </c>
      <c r="AW36" s="30">
        <f>SUM('[1]Liefermenge 2. Sais (5.16-4.17)'!AW37+'[1]Liefermenge 3. Sais (5.17-4.18)'!AW37)/120</f>
        <v>0</v>
      </c>
      <c r="AX36" s="30">
        <f>SUM('[1]Liefermenge 2. Sais (5.16-4.17)'!AX37+'[1]Liefermenge 3. Sais (5.17-4.18)'!AX37)/120</f>
        <v>0</v>
      </c>
      <c r="AY36" s="30">
        <f>SUM('[1]Liefermenge 2. Sais (5.16-4.17)'!AY37+'[1]Liefermenge 3. Sais (5.17-4.18)'!AY37)/120</f>
        <v>0</v>
      </c>
      <c r="AZ36" s="30">
        <f>SUM('[1]Liefermenge 2. Sais (5.16-4.17)'!AZ37+'[1]Liefermenge 3. Sais (5.17-4.18)'!AZ37)/120</f>
        <v>0</v>
      </c>
      <c r="BA36" s="30">
        <f>SUM('[1]Liefermenge 2. Sais (5.16-4.17)'!BA37+'[1]Liefermenge 3. Sais (5.17-4.18)'!BA37)/120</f>
        <v>0</v>
      </c>
      <c r="BB36" s="30">
        <f>SUM('[1]Liefermenge 1. Sais (6.15-4.16)'!AX37+'[1]Liefermenge 2. Sais (5.16-4.17)'!BA37+'[1]Liefermenge 3. Sais (5.17-4.18)'!BA37)/120</f>
        <v>0</v>
      </c>
      <c r="BC36" s="31" t="s">
        <v>66</v>
      </c>
    </row>
    <row r="37" spans="1:55" x14ac:dyDescent="0.25">
      <c r="A37" s="13" t="s">
        <v>67</v>
      </c>
      <c r="B37" s="30">
        <f>SUM('[1]Liefermenge 2. Sais (5.16-4.17)'!B38+'[1]Liefermenge 3. Sais (5.17-4.18)'!B38)/120</f>
        <v>0</v>
      </c>
      <c r="C37" s="30">
        <f>SUM('[1]Liefermenge 2. Sais (5.16-4.17)'!C38+'[1]Liefermenge 3. Sais (5.17-4.18)'!C38)/120</f>
        <v>3.5000000000000003E-2</v>
      </c>
      <c r="D37" s="30">
        <f>SUM('[1]Liefermenge 2. Sais (5.16-4.17)'!D38+'[1]Liefermenge 3. Sais (5.17-4.18)'!D38)/120</f>
        <v>3.0833333333333334E-2</v>
      </c>
      <c r="E37" s="30">
        <f>SUM('[1]Liefermenge 2. Sais (5.16-4.17)'!E38+'[1]Liefermenge 3. Sais (5.17-4.18)'!E38)/120</f>
        <v>0</v>
      </c>
      <c r="F37" s="30">
        <f>SUM('[1]Liefermenge 2. Sais (5.16-4.17)'!F38+'[1]Liefermenge 3. Sais (5.17-4.18)'!F38)/120</f>
        <v>0</v>
      </c>
      <c r="G37" s="30">
        <f>SUM('[1]Liefermenge 2. Sais (5.16-4.17)'!G38+'[1]Liefermenge 3. Sais (5.17-4.18)'!G38)/120</f>
        <v>0</v>
      </c>
      <c r="H37" s="30">
        <f>SUM('[1]Liefermenge 2. Sais (5.16-4.17)'!H38+'[1]Liefermenge 3. Sais (5.17-4.18)'!H38)/120</f>
        <v>0</v>
      </c>
      <c r="I37" s="30">
        <f>SUM('[1]Liefermenge 2. Sais (5.16-4.17)'!I38+'[1]Liefermenge 3. Sais (5.17-4.18)'!I38)/120</f>
        <v>0</v>
      </c>
      <c r="J37" s="30">
        <f>SUM('[1]Liefermenge 2. Sais (5.16-4.17)'!J38+'[1]Liefermenge 3. Sais (5.17-4.18)'!J38)/120</f>
        <v>0</v>
      </c>
      <c r="K37" s="30">
        <f>SUM('[1]Liefermenge 2. Sais (5.16-4.17)'!K38+'[1]Liefermenge 3. Sais (5.17-4.18)'!K38)/120</f>
        <v>0</v>
      </c>
      <c r="L37" s="30">
        <f>SUM('[1]Liefermenge 2. Sais (5.16-4.17)'!L38+'[1]Liefermenge 3. Sais (5.17-4.18)'!L38)/120</f>
        <v>0</v>
      </c>
      <c r="M37" s="30">
        <f>SUM('[1]Liefermenge 2. Sais (5.16-4.17)'!M38+'[1]Liefermenge 3. Sais (5.17-4.18)'!M38)/120</f>
        <v>0</v>
      </c>
      <c r="N37" s="30">
        <f>SUM('[1]Liefermenge 2. Sais (5.16-4.17)'!N38+'[1]Liefermenge 3. Sais (5.17-4.18)'!N38)/120</f>
        <v>0</v>
      </c>
      <c r="O37" s="30">
        <f>SUM('[1]Liefermenge 2. Sais (5.16-4.17)'!O38+'[1]Liefermenge 3. Sais (5.17-4.18)'!O38)/120</f>
        <v>0</v>
      </c>
      <c r="P37" s="30">
        <f>SUM('[1]Liefermenge 2. Sais (5.16-4.17)'!P38+'[1]Liefermenge 3. Sais (5.17-4.18)'!P38)/120</f>
        <v>0</v>
      </c>
      <c r="Q37" s="30">
        <f>SUM('[1]Liefermenge 2. Sais (5.16-4.17)'!Q38+'[1]Liefermenge 3. Sais (5.17-4.18)'!Q38)/120</f>
        <v>0</v>
      </c>
      <c r="R37" s="30">
        <f>SUM('[1]Liefermenge 2. Sais (5.16-4.17)'!R38+'[1]Liefermenge 3. Sais (5.17-4.18)'!R38)/120</f>
        <v>0</v>
      </c>
      <c r="S37" s="30">
        <f>SUM('[1]Liefermenge 2. Sais (5.16-4.17)'!S38+'[1]Liefermenge 3. Sais (5.17-4.18)'!S38)/120</f>
        <v>0</v>
      </c>
      <c r="T37" s="30">
        <f>SUM('[1]Liefermenge 2. Sais (5.16-4.17)'!T38+'[1]Liefermenge 3. Sais (5.17-4.18)'!T38)/120</f>
        <v>0</v>
      </c>
      <c r="U37" s="30">
        <f>SUM('[1]Liefermenge 2. Sais (5.16-4.17)'!U38+'[1]Liefermenge 3. Sais (5.17-4.18)'!U38)/120</f>
        <v>0</v>
      </c>
      <c r="V37" s="30">
        <f>SUM('[1]Liefermenge 2. Sais (5.16-4.17)'!V38+'[1]Liefermenge 3. Sais (5.17-4.18)'!V38)/120</f>
        <v>0</v>
      </c>
      <c r="W37" s="30">
        <f>SUM('[1]Liefermenge 2. Sais (5.16-4.17)'!W38+'[1]Liefermenge 3. Sais (5.17-4.18)'!W38)/120</f>
        <v>0</v>
      </c>
      <c r="X37" s="30">
        <f>SUM('[1]Liefermenge 2. Sais (5.16-4.17)'!X38+'[1]Liefermenge 3. Sais (5.17-4.18)'!X38)/120</f>
        <v>0</v>
      </c>
      <c r="Y37" s="30">
        <f>SUM('[1]Liefermenge 2. Sais (5.16-4.17)'!Y38+'[1]Liefermenge 3. Sais (5.17-4.18)'!Y38)/120</f>
        <v>0</v>
      </c>
      <c r="Z37" s="30">
        <f>SUM('[1]Liefermenge 2. Sais (5.16-4.17)'!Z38+'[1]Liefermenge 3. Sais (5.17-4.18)'!Z38)/120</f>
        <v>0</v>
      </c>
      <c r="AA37" s="30">
        <f>SUM('[1]Liefermenge 2. Sais (5.16-4.17)'!AA38+'[1]Liefermenge 3. Sais (5.17-4.18)'!AA38)/120</f>
        <v>0</v>
      </c>
      <c r="AB37" s="30">
        <f>SUM('[1]Liefermenge 2. Sais (5.16-4.17)'!AB38+'[1]Liefermenge 3. Sais (5.17-4.18)'!AB38)/120</f>
        <v>0</v>
      </c>
      <c r="AC37" s="30">
        <f>SUM('[1]Liefermenge 2. Sais (5.16-4.17)'!AC38+'[1]Liefermenge 3. Sais (5.17-4.18)'!AC38)/120</f>
        <v>0</v>
      </c>
      <c r="AD37" s="30">
        <f>SUM('[1]Liefermenge 2. Sais (5.16-4.17)'!AD38+'[1]Liefermenge 3. Sais (5.17-4.18)'!AD38)/120</f>
        <v>0</v>
      </c>
      <c r="AE37" s="30">
        <f>SUM('[1]Liefermenge 2. Sais (5.16-4.17)'!AE38+'[1]Liefermenge 3. Sais (5.17-4.18)'!AE38)/120</f>
        <v>0</v>
      </c>
      <c r="AF37" s="30">
        <f>SUM('[1]Liefermenge 2. Sais (5.16-4.17)'!AF38+'[1]Liefermenge 3. Sais (5.17-4.18)'!AF38)/120</f>
        <v>0</v>
      </c>
      <c r="AG37" s="30">
        <f>SUM('[1]Liefermenge 2. Sais (5.16-4.17)'!AG38+'[1]Liefermenge 3. Sais (5.17-4.18)'!AG38)/120</f>
        <v>0</v>
      </c>
      <c r="AH37" s="30">
        <f>SUM('[1]Liefermenge 2. Sais (5.16-4.17)'!AH38+'[1]Liefermenge 3. Sais (5.17-4.18)'!AH38)/120</f>
        <v>0</v>
      </c>
      <c r="AI37" s="30">
        <f>SUM('[1]Liefermenge 2. Sais (5.16-4.17)'!AI38+'[1]Liefermenge 3. Sais (5.17-4.18)'!AI38)/120</f>
        <v>0</v>
      </c>
      <c r="AJ37" s="30">
        <f>SUM('[1]Liefermenge 2. Sais (5.16-4.17)'!AJ38+'[1]Liefermenge 3. Sais (5.17-4.18)'!AJ38)/120</f>
        <v>0</v>
      </c>
      <c r="AK37" s="30">
        <f>SUM('[1]Liefermenge 2. Sais (5.16-4.17)'!AK38+'[1]Liefermenge 3. Sais (5.17-4.18)'!AK38)/120</f>
        <v>0</v>
      </c>
      <c r="AL37" s="30">
        <f>SUM('[1]Liefermenge 2. Sais (5.16-4.17)'!AL38+'[1]Liefermenge 3. Sais (5.17-4.18)'!AL38)/120</f>
        <v>0</v>
      </c>
      <c r="AM37" s="30">
        <f>SUM('[1]Liefermenge 2. Sais (5.16-4.17)'!AM38+'[1]Liefermenge 3. Sais (5.17-4.18)'!AM38)/120</f>
        <v>0</v>
      </c>
      <c r="AN37" s="30">
        <f>SUM('[1]Liefermenge 2. Sais (5.16-4.17)'!AN38+'[1]Liefermenge 3. Sais (5.17-4.18)'!AN38)/120</f>
        <v>0</v>
      </c>
      <c r="AO37" s="30">
        <f>SUM('[1]Liefermenge 2. Sais (5.16-4.17)'!AO38+'[1]Liefermenge 3. Sais (5.17-4.18)'!AO38)/120</f>
        <v>0</v>
      </c>
      <c r="AP37" s="30">
        <f>SUM('[1]Liefermenge 2. Sais (5.16-4.17)'!AP38+'[1]Liefermenge 3. Sais (5.17-4.18)'!AP38)/120</f>
        <v>0</v>
      </c>
      <c r="AQ37" s="30">
        <f>SUM('[1]Liefermenge 2. Sais (5.16-4.17)'!AQ38+'[1]Liefermenge 3. Sais (5.17-4.18)'!AQ38)/120</f>
        <v>0</v>
      </c>
      <c r="AR37" s="30">
        <f>SUM('[1]Liefermenge 2. Sais (5.16-4.17)'!AR38+'[1]Liefermenge 3. Sais (5.17-4.18)'!AR38)/120</f>
        <v>0</v>
      </c>
      <c r="AS37" s="30">
        <f>SUM('[1]Liefermenge 2. Sais (5.16-4.17)'!AS38+'[1]Liefermenge 3. Sais (5.17-4.18)'!AS38)/120</f>
        <v>0</v>
      </c>
      <c r="AT37" s="30">
        <f>SUM('[1]Liefermenge 2. Sais (5.16-4.17)'!AT38+'[1]Liefermenge 3. Sais (5.17-4.18)'!AT38)/120</f>
        <v>0</v>
      </c>
      <c r="AU37" s="30">
        <f>SUM('[1]Liefermenge 2. Sais (5.16-4.17)'!AU38+'[1]Liefermenge 3. Sais (5.17-4.18)'!AU38)/120</f>
        <v>3.5250000000000004E-2</v>
      </c>
      <c r="AV37" s="30">
        <f>SUM('[1]Liefermenge 2. Sais (5.16-4.17)'!AV38+'[1]Liefermenge 3. Sais (5.17-4.18)'!AV38)/120</f>
        <v>3.7749999999999999E-2</v>
      </c>
      <c r="AW37" s="30">
        <f>SUM('[1]Liefermenge 2. Sais (5.16-4.17)'!AW38+'[1]Liefermenge 3. Sais (5.17-4.18)'!AW38)/120</f>
        <v>6.7499999999999991E-2</v>
      </c>
      <c r="AX37" s="30">
        <f>SUM('[1]Liefermenge 2. Sais (5.16-4.17)'!AX38+'[1]Liefermenge 3. Sais (5.17-4.18)'!AX38)/120</f>
        <v>8.5166666666666668E-2</v>
      </c>
      <c r="AY37" s="30">
        <f>SUM('[1]Liefermenge 2. Sais (5.16-4.17)'!AY38+'[1]Liefermenge 3. Sais (5.17-4.18)'!AY38)/120</f>
        <v>8.5250000000000006E-2</v>
      </c>
      <c r="AZ37" s="30">
        <f>SUM('[1]Liefermenge 2. Sais (5.16-4.17)'!AZ38+'[1]Liefermenge 3. Sais (5.17-4.18)'!AZ38)/120</f>
        <v>8.1666666666666679E-2</v>
      </c>
      <c r="BA37" s="30">
        <f>SUM('[1]Liefermenge 2. Sais (5.16-4.17)'!BA38+'[1]Liefermenge 3. Sais (5.17-4.18)'!BA38)/120</f>
        <v>0</v>
      </c>
      <c r="BB37" s="30">
        <f>SUM('[1]Liefermenge 1. Sais (6.15-4.16)'!AX38+'[1]Liefermenge 2. Sais (5.16-4.17)'!BA38+'[1]Liefermenge 3. Sais (5.17-4.18)'!BA38)/120</f>
        <v>0</v>
      </c>
      <c r="BC37" s="13" t="s">
        <v>67</v>
      </c>
    </row>
    <row r="38" spans="1:55" x14ac:dyDescent="0.25">
      <c r="A38" s="13" t="s">
        <v>68</v>
      </c>
      <c r="B38" s="30">
        <f>SUM('[1]Liefermenge 2. Sais (5.16-4.17)'!B39+'[1]Liefermenge 3. Sais (5.17-4.18)'!B39)/120</f>
        <v>2</v>
      </c>
      <c r="C38" s="30">
        <f>SUM('[1]Liefermenge 2. Sais (5.16-4.17)'!C39+'[1]Liefermenge 3. Sais (5.17-4.18)'!C39)/120</f>
        <v>0.64166666666666672</v>
      </c>
      <c r="D38" s="30">
        <f>SUM('[1]Liefermenge 2. Sais (5.16-4.17)'!D39+'[1]Liefermenge 3. Sais (5.17-4.18)'!D39)/120</f>
        <v>0.23333333333333334</v>
      </c>
      <c r="E38" s="30">
        <f>SUM('[1]Liefermenge 2. Sais (5.16-4.17)'!E39+'[1]Liefermenge 3. Sais (5.17-4.18)'!E39)/120</f>
        <v>0</v>
      </c>
      <c r="F38" s="30">
        <f>SUM('[1]Liefermenge 2. Sais (5.16-4.17)'!F39+'[1]Liefermenge 3. Sais (5.17-4.18)'!F39)/120</f>
        <v>0</v>
      </c>
      <c r="G38" s="30">
        <f>SUM('[1]Liefermenge 2. Sais (5.16-4.17)'!G39+'[1]Liefermenge 3. Sais (5.17-4.18)'!G39)/120</f>
        <v>0</v>
      </c>
      <c r="H38" s="30">
        <f>SUM('[1]Liefermenge 2. Sais (5.16-4.17)'!H39+'[1]Liefermenge 3. Sais (5.17-4.18)'!H39)/120</f>
        <v>0</v>
      </c>
      <c r="I38" s="30">
        <f>SUM('[1]Liefermenge 2. Sais (5.16-4.17)'!I39+'[1]Liefermenge 3. Sais (5.17-4.18)'!I39)/120</f>
        <v>0</v>
      </c>
      <c r="J38" s="30">
        <f>SUM('[1]Liefermenge 2. Sais (5.16-4.17)'!J39+'[1]Liefermenge 3. Sais (5.17-4.18)'!J39)/120</f>
        <v>0</v>
      </c>
      <c r="K38" s="30">
        <f>SUM('[1]Liefermenge 2. Sais (5.16-4.17)'!K39+'[1]Liefermenge 3. Sais (5.17-4.18)'!K39)/120</f>
        <v>0</v>
      </c>
      <c r="L38" s="30">
        <f>SUM('[1]Liefermenge 2. Sais (5.16-4.17)'!L39+'[1]Liefermenge 3. Sais (5.17-4.18)'!L39)/120</f>
        <v>0</v>
      </c>
      <c r="M38" s="30">
        <f>SUM('[1]Liefermenge 2. Sais (5.16-4.17)'!M39+'[1]Liefermenge 3. Sais (5.17-4.18)'!M39)/120</f>
        <v>0</v>
      </c>
      <c r="N38" s="30">
        <f>SUM('[1]Liefermenge 2. Sais (5.16-4.17)'!N39+'[1]Liefermenge 3. Sais (5.17-4.18)'!N39)/120</f>
        <v>0</v>
      </c>
      <c r="O38" s="30">
        <f>SUM('[1]Liefermenge 2. Sais (5.16-4.17)'!O39+'[1]Liefermenge 3. Sais (5.17-4.18)'!O39)/120</f>
        <v>0</v>
      </c>
      <c r="P38" s="30">
        <f>SUM('[1]Liefermenge 2. Sais (5.16-4.17)'!P39+'[1]Liefermenge 3. Sais (5.17-4.18)'!P39)/120</f>
        <v>0</v>
      </c>
      <c r="Q38" s="30">
        <f>SUM('[1]Liefermenge 2. Sais (5.16-4.17)'!Q39+'[1]Liefermenge 3. Sais (5.17-4.18)'!Q39)/120</f>
        <v>0</v>
      </c>
      <c r="R38" s="30">
        <f>SUM('[1]Liefermenge 2. Sais (5.16-4.17)'!R39+'[1]Liefermenge 3. Sais (5.17-4.18)'!R39)/120</f>
        <v>0</v>
      </c>
      <c r="S38" s="30">
        <f>SUM('[1]Liefermenge 2. Sais (5.16-4.17)'!S39+'[1]Liefermenge 3. Sais (5.17-4.18)'!S39)/120</f>
        <v>0</v>
      </c>
      <c r="T38" s="30">
        <f>SUM('[1]Liefermenge 2. Sais (5.16-4.17)'!T39+'[1]Liefermenge 3. Sais (5.17-4.18)'!T39)/120</f>
        <v>0</v>
      </c>
      <c r="U38" s="30">
        <f>SUM('[1]Liefermenge 2. Sais (5.16-4.17)'!U39+'[1]Liefermenge 3. Sais (5.17-4.18)'!U39)/120</f>
        <v>0</v>
      </c>
      <c r="V38" s="30">
        <f>SUM('[1]Liefermenge 2. Sais (5.16-4.17)'!V39+'[1]Liefermenge 3. Sais (5.17-4.18)'!V39)/120</f>
        <v>0</v>
      </c>
      <c r="W38" s="30">
        <f>SUM('[1]Liefermenge 2. Sais (5.16-4.17)'!W39+'[1]Liefermenge 3. Sais (5.17-4.18)'!W39)/120</f>
        <v>0</v>
      </c>
      <c r="X38" s="30">
        <f>SUM('[1]Liefermenge 2. Sais (5.16-4.17)'!X39+'[1]Liefermenge 3. Sais (5.17-4.18)'!X39)/120</f>
        <v>0</v>
      </c>
      <c r="Y38" s="30">
        <f>SUM('[1]Liefermenge 2. Sais (5.16-4.17)'!Y39+'[1]Liefermenge 3. Sais (5.17-4.18)'!Y39)/120</f>
        <v>0</v>
      </c>
      <c r="Z38" s="30">
        <f>SUM('[1]Liefermenge 2. Sais (5.16-4.17)'!Z39+'[1]Liefermenge 3. Sais (5.17-4.18)'!Z39)/120</f>
        <v>0</v>
      </c>
      <c r="AA38" s="30">
        <f>SUM('[1]Liefermenge 2. Sais (5.16-4.17)'!AA39+'[1]Liefermenge 3. Sais (5.17-4.18)'!AA39)/120</f>
        <v>0</v>
      </c>
      <c r="AB38" s="30">
        <f>SUM('[1]Liefermenge 2. Sais (5.16-4.17)'!AB39+'[1]Liefermenge 3. Sais (5.17-4.18)'!AB39)/120</f>
        <v>0</v>
      </c>
      <c r="AC38" s="30">
        <f>SUM('[1]Liefermenge 2. Sais (5.16-4.17)'!AC39+'[1]Liefermenge 3. Sais (5.17-4.18)'!AC39)/120</f>
        <v>0</v>
      </c>
      <c r="AD38" s="30">
        <f>SUM('[1]Liefermenge 2. Sais (5.16-4.17)'!AD39+'[1]Liefermenge 3. Sais (5.17-4.18)'!AD39)/120</f>
        <v>0</v>
      </c>
      <c r="AE38" s="30">
        <f>SUM('[1]Liefermenge 2. Sais (5.16-4.17)'!AE39+'[1]Liefermenge 3. Sais (5.17-4.18)'!AE39)/120</f>
        <v>0</v>
      </c>
      <c r="AF38" s="30">
        <f>SUM('[1]Liefermenge 2. Sais (5.16-4.17)'!AF39+'[1]Liefermenge 3. Sais (5.17-4.18)'!AF39)/120</f>
        <v>0</v>
      </c>
      <c r="AG38" s="30">
        <f>SUM('[1]Liefermenge 2. Sais (5.16-4.17)'!AG39+'[1]Liefermenge 3. Sais (5.17-4.18)'!AG39)/120</f>
        <v>0</v>
      </c>
      <c r="AH38" s="30">
        <f>SUM('[1]Liefermenge 2. Sais (5.16-4.17)'!AH39+'[1]Liefermenge 3. Sais (5.17-4.18)'!AH39)/120</f>
        <v>0</v>
      </c>
      <c r="AI38" s="30">
        <f>SUM('[1]Liefermenge 2. Sais (5.16-4.17)'!AI39+'[1]Liefermenge 3. Sais (5.17-4.18)'!AI39)/120</f>
        <v>0</v>
      </c>
      <c r="AJ38" s="30">
        <f>SUM('[1]Liefermenge 2. Sais (5.16-4.17)'!AJ39+'[1]Liefermenge 3. Sais (5.17-4.18)'!AJ39)/120</f>
        <v>0</v>
      </c>
      <c r="AK38" s="30">
        <f>SUM('[1]Liefermenge 2. Sais (5.16-4.17)'!AK39+'[1]Liefermenge 3. Sais (5.17-4.18)'!AK39)/120</f>
        <v>0</v>
      </c>
      <c r="AL38" s="30">
        <f>SUM('[1]Liefermenge 2. Sais (5.16-4.17)'!AL39+'[1]Liefermenge 3. Sais (5.17-4.18)'!AL39)/120</f>
        <v>0</v>
      </c>
      <c r="AM38" s="30">
        <f>SUM('[1]Liefermenge 2. Sais (5.16-4.17)'!AM39+'[1]Liefermenge 3. Sais (5.17-4.18)'!AM39)/120</f>
        <v>0</v>
      </c>
      <c r="AN38" s="30">
        <f>SUM('[1]Liefermenge 2. Sais (5.16-4.17)'!AN39+'[1]Liefermenge 3. Sais (5.17-4.18)'!AN39)/120</f>
        <v>0</v>
      </c>
      <c r="AO38" s="30">
        <f>SUM('[1]Liefermenge 2. Sais (5.16-4.17)'!AO39+'[1]Liefermenge 3. Sais (5.17-4.18)'!AO39)/120</f>
        <v>0</v>
      </c>
      <c r="AP38" s="30">
        <f>SUM('[1]Liefermenge 2. Sais (5.16-4.17)'!AP39+'[1]Liefermenge 3. Sais (5.17-4.18)'!AP39)/120</f>
        <v>0</v>
      </c>
      <c r="AQ38" s="30">
        <f>SUM('[1]Liefermenge 2. Sais (5.16-4.17)'!AQ39+'[1]Liefermenge 3. Sais (5.17-4.18)'!AQ39)/120</f>
        <v>0</v>
      </c>
      <c r="AR38" s="30">
        <f>SUM('[1]Liefermenge 2. Sais (5.16-4.17)'!AR39+'[1]Liefermenge 3. Sais (5.17-4.18)'!AR39)/120</f>
        <v>0</v>
      </c>
      <c r="AS38" s="30">
        <f>SUM('[1]Liefermenge 2. Sais (5.16-4.17)'!AS39+'[1]Liefermenge 3. Sais (5.17-4.18)'!AS39)/120</f>
        <v>0</v>
      </c>
      <c r="AT38" s="30">
        <f>SUM('[1]Liefermenge 2. Sais (5.16-4.17)'!AT39+'[1]Liefermenge 3. Sais (5.17-4.18)'!AT39)/120</f>
        <v>0</v>
      </c>
      <c r="AU38" s="30">
        <f>SUM('[1]Liefermenge 2. Sais (5.16-4.17)'!AU39+'[1]Liefermenge 3. Sais (5.17-4.18)'!AU39)/120</f>
        <v>0</v>
      </c>
      <c r="AV38" s="30">
        <f>SUM('[1]Liefermenge 2. Sais (5.16-4.17)'!AV39+'[1]Liefermenge 3. Sais (5.17-4.18)'!AV39)/120</f>
        <v>0</v>
      </c>
      <c r="AW38" s="30">
        <f>SUM('[1]Liefermenge 2. Sais (5.16-4.17)'!AW39+'[1]Liefermenge 3. Sais (5.17-4.18)'!AW39)/120</f>
        <v>0</v>
      </c>
      <c r="AX38" s="30">
        <f>SUM('[1]Liefermenge 2. Sais (5.16-4.17)'!AX39+'[1]Liefermenge 3. Sais (5.17-4.18)'!AX39)/120</f>
        <v>1</v>
      </c>
      <c r="AY38" s="30">
        <f>SUM('[1]Liefermenge 2. Sais (5.16-4.17)'!AY39+'[1]Liefermenge 3. Sais (5.17-4.18)'!AY39)/120</f>
        <v>0.20833333333333334</v>
      </c>
      <c r="AZ38" s="30">
        <f>SUM('[1]Liefermenge 2. Sais (5.16-4.17)'!AZ39+'[1]Liefermenge 3. Sais (5.17-4.18)'!AZ39)/120</f>
        <v>0.79166666666666663</v>
      </c>
      <c r="BA38" s="30">
        <f>SUM('[1]Liefermenge 2. Sais (5.16-4.17)'!BA39+'[1]Liefermenge 3. Sais (5.17-4.18)'!BA39)/120</f>
        <v>1</v>
      </c>
      <c r="BB38" s="30">
        <f>SUM('[1]Liefermenge 1. Sais (6.15-4.16)'!AX39+'[1]Liefermenge 2. Sais (5.16-4.17)'!BA39+'[1]Liefermenge 3. Sais (5.17-4.18)'!BA39)/120</f>
        <v>1.5666666666666667</v>
      </c>
      <c r="BC38" s="13" t="s">
        <v>68</v>
      </c>
    </row>
    <row r="39" spans="1:55" x14ac:dyDescent="0.25">
      <c r="A39" s="31" t="s">
        <v>69</v>
      </c>
      <c r="B39" s="30">
        <f>SUM('[1]Liefermenge 2. Sais (5.16-4.17)'!B40+'[1]Liefermenge 3. Sais (5.17-4.18)'!B40)/120</f>
        <v>0</v>
      </c>
      <c r="C39" s="30">
        <f>SUM('[1]Liefermenge 2. Sais (5.16-4.17)'!C40+'[1]Liefermenge 3. Sais (5.17-4.18)'!C40)/120</f>
        <v>0</v>
      </c>
      <c r="D39" s="30">
        <f>SUM('[1]Liefermenge 2. Sais (5.16-4.17)'!D40+'[1]Liefermenge 3. Sais (5.17-4.18)'!D40)/120</f>
        <v>0.78333333333333333</v>
      </c>
      <c r="E39" s="30">
        <f>SUM('[1]Liefermenge 2. Sais (5.16-4.17)'!E40+'[1]Liefermenge 3. Sais (5.17-4.18)'!E40)/120</f>
        <v>1.0166666666666666</v>
      </c>
      <c r="F39" s="30">
        <f>SUM('[1]Liefermenge 2. Sais (5.16-4.17)'!F40+'[1]Liefermenge 3. Sais (5.17-4.18)'!F40)/120</f>
        <v>2.0166666666666666</v>
      </c>
      <c r="G39" s="30">
        <f>SUM('[1]Liefermenge 2. Sais (5.16-4.17)'!G40+'[1]Liefermenge 3. Sais (5.17-4.18)'!G40)/120</f>
        <v>2.4166666666666665</v>
      </c>
      <c r="H39" s="30">
        <f>SUM('[1]Liefermenge 2. Sais (5.16-4.17)'!H40+'[1]Liefermenge 3. Sais (5.17-4.18)'!H40)/120</f>
        <v>2.0166666666666666</v>
      </c>
      <c r="I39" s="30">
        <f>SUM('[1]Liefermenge 2. Sais (5.16-4.17)'!I40+'[1]Liefermenge 3. Sais (5.17-4.18)'!I40)/120</f>
        <v>2.0166666666666666</v>
      </c>
      <c r="J39" s="30">
        <f>SUM('[1]Liefermenge 2. Sais (5.16-4.17)'!J40+'[1]Liefermenge 3. Sais (5.17-4.18)'!J40)/120</f>
        <v>2.2083333333333335</v>
      </c>
      <c r="K39" s="30">
        <f>SUM('[1]Liefermenge 2. Sais (5.16-4.17)'!K40+'[1]Liefermenge 3. Sais (5.17-4.18)'!K40)/120</f>
        <v>3.8333333333333335</v>
      </c>
      <c r="L39" s="30">
        <f>SUM('[1]Liefermenge 2. Sais (5.16-4.17)'!L40+'[1]Liefermenge 3. Sais (5.17-4.18)'!L40)/120</f>
        <v>3.0166666666666666</v>
      </c>
      <c r="M39" s="30">
        <f>SUM('[1]Liefermenge 2. Sais (5.16-4.17)'!M40+'[1]Liefermenge 3. Sais (5.17-4.18)'!M40)/120</f>
        <v>4.0333333333333332</v>
      </c>
      <c r="N39" s="30">
        <f>SUM('[1]Liefermenge 2. Sais (5.16-4.17)'!N40+'[1]Liefermenge 3. Sais (5.17-4.18)'!N40)/120</f>
        <v>4.7833333333333332</v>
      </c>
      <c r="O39" s="30">
        <f>SUM('[1]Liefermenge 2. Sais (5.16-4.17)'!O40+'[1]Liefermenge 3. Sais (5.17-4.18)'!O40)/120</f>
        <v>3.0333333333333332</v>
      </c>
      <c r="P39" s="30">
        <f>SUM('[1]Liefermenge 2. Sais (5.16-4.17)'!P40+'[1]Liefermenge 3. Sais (5.17-4.18)'!P40)/120</f>
        <v>3.0333333333333332</v>
      </c>
      <c r="Q39" s="30">
        <f>SUM('[1]Liefermenge 2. Sais (5.16-4.17)'!Q40+'[1]Liefermenge 3. Sais (5.17-4.18)'!Q40)/120</f>
        <v>2.0166666666666666</v>
      </c>
      <c r="R39" s="30">
        <f>SUM('[1]Liefermenge 2. Sais (5.16-4.17)'!R40+'[1]Liefermenge 3. Sais (5.17-4.18)'!R40)/120</f>
        <v>1.7666666666666666</v>
      </c>
      <c r="S39" s="30">
        <f>SUM('[1]Liefermenge 2. Sais (5.16-4.17)'!S40+'[1]Liefermenge 3. Sais (5.17-4.18)'!S40)/120</f>
        <v>2</v>
      </c>
      <c r="T39" s="30">
        <f>SUM('[1]Liefermenge 2. Sais (5.16-4.17)'!T40+'[1]Liefermenge 3. Sais (5.17-4.18)'!T40)/120</f>
        <v>2.0166666666666666</v>
      </c>
      <c r="U39" s="30">
        <f>SUM('[1]Liefermenge 2. Sais (5.16-4.17)'!U40+'[1]Liefermenge 3. Sais (5.17-4.18)'!U40)/120</f>
        <v>2.9</v>
      </c>
      <c r="V39" s="30">
        <f>SUM('[1]Liefermenge 2. Sais (5.16-4.17)'!V40+'[1]Liefermenge 3. Sais (5.17-4.18)'!V40)/120</f>
        <v>1.8</v>
      </c>
      <c r="W39" s="30">
        <f>SUM('[1]Liefermenge 2. Sais (5.16-4.17)'!W40+'[1]Liefermenge 3. Sais (5.17-4.18)'!W40)/120</f>
        <v>1.0083333333333333</v>
      </c>
      <c r="X39" s="30">
        <f>SUM('[1]Liefermenge 2. Sais (5.16-4.17)'!X40+'[1]Liefermenge 3. Sais (5.17-4.18)'!X40)/120</f>
        <v>1.1416666666666666</v>
      </c>
      <c r="Y39" s="30">
        <f>SUM('[1]Liefermenge 2. Sais (5.16-4.17)'!Y40+'[1]Liefermenge 3. Sais (5.17-4.18)'!Y40)/120</f>
        <v>1.0166666666666666</v>
      </c>
      <c r="Z39" s="30">
        <f>SUM('[1]Liefermenge 2. Sais (5.16-4.17)'!Z40+'[1]Liefermenge 3. Sais (5.17-4.18)'!Z40)/120</f>
        <v>1.0166666666666666</v>
      </c>
      <c r="AA39" s="30">
        <f>SUM('[1]Liefermenge 2. Sais (5.16-4.17)'!AA40+'[1]Liefermenge 3. Sais (5.17-4.18)'!AA40)/120</f>
        <v>0.125</v>
      </c>
      <c r="AB39" s="30">
        <f>SUM('[1]Liefermenge 2. Sais (5.16-4.17)'!AB40+'[1]Liefermenge 3. Sais (5.17-4.18)'!AB40)/120</f>
        <v>0.89166666666666672</v>
      </c>
      <c r="AC39" s="30">
        <f>SUM('[1]Liefermenge 2. Sais (5.16-4.17)'!AC40+'[1]Liefermenge 3. Sais (5.17-4.18)'!AC40)/120</f>
        <v>1.0166666666666666</v>
      </c>
      <c r="AD39" s="30">
        <f>SUM('[1]Liefermenge 2. Sais (5.16-4.17)'!AD40+'[1]Liefermenge 3. Sais (5.17-4.18)'!AD40)/120</f>
        <v>1.8916666666666666</v>
      </c>
      <c r="AE39" s="30">
        <f>SUM('[1]Liefermenge 2. Sais (5.16-4.17)'!AE40+'[1]Liefermenge 3. Sais (5.17-4.18)'!AE40)/120</f>
        <v>0.92500000000000004</v>
      </c>
      <c r="AF39" s="30">
        <f>SUM('[1]Liefermenge 2. Sais (5.16-4.17)'!AF40+'[1]Liefermenge 3. Sais (5.17-4.18)'!AF40)/120</f>
        <v>0.73333333333333328</v>
      </c>
      <c r="AG39" s="30">
        <f>SUM('[1]Liefermenge 2. Sais (5.16-4.17)'!AG40+'[1]Liefermenge 3. Sais (5.17-4.18)'!AG40)/120</f>
        <v>0</v>
      </c>
      <c r="AH39" s="30">
        <f>SUM('[1]Liefermenge 2. Sais (5.16-4.17)'!AH40+'[1]Liefermenge 3. Sais (5.17-4.18)'!AH40)/120</f>
        <v>0</v>
      </c>
      <c r="AI39" s="30">
        <f>SUM('[1]Liefermenge 2. Sais (5.16-4.17)'!AI40+'[1]Liefermenge 3. Sais (5.17-4.18)'!AI40)/120</f>
        <v>0</v>
      </c>
      <c r="AJ39" s="30">
        <f>SUM('[1]Liefermenge 2. Sais (5.16-4.17)'!AJ40+'[1]Liefermenge 3. Sais (5.17-4.18)'!AJ40)/120</f>
        <v>0</v>
      </c>
      <c r="AK39" s="30">
        <f>SUM('[1]Liefermenge 2. Sais (5.16-4.17)'!AK40+'[1]Liefermenge 3. Sais (5.17-4.18)'!AK40)/120</f>
        <v>0</v>
      </c>
      <c r="AL39" s="30">
        <f>SUM('[1]Liefermenge 2. Sais (5.16-4.17)'!AL40+'[1]Liefermenge 3. Sais (5.17-4.18)'!AL40)/120</f>
        <v>0</v>
      </c>
      <c r="AM39" s="30">
        <f>SUM('[1]Liefermenge 2. Sais (5.16-4.17)'!AM40+'[1]Liefermenge 3. Sais (5.17-4.18)'!AM40)/120</f>
        <v>0</v>
      </c>
      <c r="AN39" s="30">
        <f>SUM('[1]Liefermenge 2. Sais (5.16-4.17)'!AN40+'[1]Liefermenge 3. Sais (5.17-4.18)'!AN40)/120</f>
        <v>0</v>
      </c>
      <c r="AO39" s="30">
        <f>SUM('[1]Liefermenge 2. Sais (5.16-4.17)'!AO40+'[1]Liefermenge 3. Sais (5.17-4.18)'!AO40)/120</f>
        <v>0</v>
      </c>
      <c r="AP39" s="30">
        <f>SUM('[1]Liefermenge 2. Sais (5.16-4.17)'!AP40+'[1]Liefermenge 3. Sais (5.17-4.18)'!AP40)/120</f>
        <v>0</v>
      </c>
      <c r="AQ39" s="30">
        <f>SUM('[1]Liefermenge 2. Sais (5.16-4.17)'!AQ40+'[1]Liefermenge 3. Sais (5.17-4.18)'!AQ40)/120</f>
        <v>0</v>
      </c>
      <c r="AR39" s="30">
        <f>SUM('[1]Liefermenge 2. Sais (5.16-4.17)'!AR40+'[1]Liefermenge 3. Sais (5.17-4.18)'!AR40)/120</f>
        <v>0</v>
      </c>
      <c r="AS39" s="30">
        <f>SUM('[1]Liefermenge 2. Sais (5.16-4.17)'!AS40+'[1]Liefermenge 3. Sais (5.17-4.18)'!AS40)/120</f>
        <v>0</v>
      </c>
      <c r="AT39" s="30">
        <f>SUM('[1]Liefermenge 2. Sais (5.16-4.17)'!AT40+'[1]Liefermenge 3. Sais (5.17-4.18)'!AT40)/120</f>
        <v>0</v>
      </c>
      <c r="AU39" s="30">
        <f>SUM('[1]Liefermenge 2. Sais (5.16-4.17)'!AU40+'[1]Liefermenge 3. Sais (5.17-4.18)'!AU40)/120</f>
        <v>0</v>
      </c>
      <c r="AV39" s="30">
        <f>SUM('[1]Liefermenge 2. Sais (5.16-4.17)'!AV40+'[1]Liefermenge 3. Sais (5.17-4.18)'!AV40)/120</f>
        <v>0</v>
      </c>
      <c r="AW39" s="30">
        <f>SUM('[1]Liefermenge 2. Sais (5.16-4.17)'!AW40+'[1]Liefermenge 3. Sais (5.17-4.18)'!AW40)/120</f>
        <v>0</v>
      </c>
      <c r="AX39" s="30">
        <f>SUM('[1]Liefermenge 2. Sais (5.16-4.17)'!AX40+'[1]Liefermenge 3. Sais (5.17-4.18)'!AX40)/120</f>
        <v>0</v>
      </c>
      <c r="AY39" s="30">
        <f>SUM('[1]Liefermenge 2. Sais (5.16-4.17)'!AY40+'[1]Liefermenge 3. Sais (5.17-4.18)'!AY40)/120</f>
        <v>0</v>
      </c>
      <c r="AZ39" s="30">
        <f>SUM('[1]Liefermenge 2. Sais (5.16-4.17)'!AZ40+'[1]Liefermenge 3. Sais (5.17-4.18)'!AZ40)/120</f>
        <v>0</v>
      </c>
      <c r="BA39" s="30">
        <f>SUM('[1]Liefermenge 2. Sais (5.16-4.17)'!BA40+'[1]Liefermenge 3. Sais (5.17-4.18)'!BA40)/120</f>
        <v>0</v>
      </c>
      <c r="BB39" s="30">
        <f>SUM('[1]Liefermenge 1. Sais (6.15-4.16)'!AX40+'[1]Liefermenge 2. Sais (5.16-4.17)'!BA40+'[1]Liefermenge 3. Sais (5.17-4.18)'!BA40)/120</f>
        <v>0</v>
      </c>
      <c r="BC39" s="31" t="s">
        <v>69</v>
      </c>
    </row>
    <row r="40" spans="1:55" x14ac:dyDescent="0.25">
      <c r="A40" s="31" t="s">
        <v>70</v>
      </c>
      <c r="B40" s="30">
        <f>SUM('[1]Liefermenge 2. Sais (5.16-4.17)'!B41+'[1]Liefermenge 3. Sais (5.17-4.18)'!B41)/120</f>
        <v>0</v>
      </c>
      <c r="C40" s="30">
        <f>SUM('[1]Liefermenge 2. Sais (5.16-4.17)'!C41+'[1]Liefermenge 3. Sais (5.17-4.18)'!C41)/120</f>
        <v>0</v>
      </c>
      <c r="D40" s="30">
        <f>SUM('[1]Liefermenge 2. Sais (5.16-4.17)'!D41+'[1]Liefermenge 3. Sais (5.17-4.18)'!D41)/120</f>
        <v>0</v>
      </c>
      <c r="E40" s="30">
        <f>SUM('[1]Liefermenge 2. Sais (5.16-4.17)'!E41+'[1]Liefermenge 3. Sais (5.17-4.18)'!E41)/120</f>
        <v>0</v>
      </c>
      <c r="F40" s="30">
        <f>SUM('[1]Liefermenge 2. Sais (5.16-4.17)'!F41+'[1]Liefermenge 3. Sais (5.17-4.18)'!F41)/120</f>
        <v>0</v>
      </c>
      <c r="G40" s="30">
        <f>SUM('[1]Liefermenge 2. Sais (5.16-4.17)'!G41+'[1]Liefermenge 3. Sais (5.17-4.18)'!G41)/120</f>
        <v>0</v>
      </c>
      <c r="H40" s="30">
        <f>SUM('[1]Liefermenge 2. Sais (5.16-4.17)'!H41+'[1]Liefermenge 3. Sais (5.17-4.18)'!H41)/120</f>
        <v>0</v>
      </c>
      <c r="I40" s="30">
        <f>SUM('[1]Liefermenge 2. Sais (5.16-4.17)'!I41+'[1]Liefermenge 3. Sais (5.17-4.18)'!I41)/120</f>
        <v>0</v>
      </c>
      <c r="J40" s="30">
        <f>SUM('[1]Liefermenge 2. Sais (5.16-4.17)'!J41+'[1]Liefermenge 3. Sais (5.17-4.18)'!J41)/120</f>
        <v>0</v>
      </c>
      <c r="K40" s="30">
        <f>SUM('[1]Liefermenge 2. Sais (5.16-4.17)'!K41+'[1]Liefermenge 3. Sais (5.17-4.18)'!K41)/120</f>
        <v>0</v>
      </c>
      <c r="L40" s="30">
        <f>SUM('[1]Liefermenge 2. Sais (5.16-4.17)'!L41+'[1]Liefermenge 3. Sais (5.17-4.18)'!L41)/120</f>
        <v>0</v>
      </c>
      <c r="M40" s="30">
        <f>SUM('[1]Liefermenge 2. Sais (5.16-4.17)'!M41+'[1]Liefermenge 3. Sais (5.17-4.18)'!M41)/120</f>
        <v>0</v>
      </c>
      <c r="N40" s="30">
        <f>SUM('[1]Liefermenge 2. Sais (5.16-4.17)'!N41+'[1]Liefermenge 3. Sais (5.17-4.18)'!N41)/120</f>
        <v>0</v>
      </c>
      <c r="O40" s="30">
        <f>SUM('[1]Liefermenge 2. Sais (5.16-4.17)'!O41+'[1]Liefermenge 3. Sais (5.17-4.18)'!O41)/120</f>
        <v>0</v>
      </c>
      <c r="P40" s="30">
        <f>SUM('[1]Liefermenge 2. Sais (5.16-4.17)'!P41+'[1]Liefermenge 3. Sais (5.17-4.18)'!P41)/120</f>
        <v>0</v>
      </c>
      <c r="Q40" s="30">
        <f>SUM('[1]Liefermenge 2. Sais (5.16-4.17)'!Q41+'[1]Liefermenge 3. Sais (5.17-4.18)'!Q41)/120</f>
        <v>0</v>
      </c>
      <c r="R40" s="30">
        <f>SUM('[1]Liefermenge 2. Sais (5.16-4.17)'!R41+'[1]Liefermenge 3. Sais (5.17-4.18)'!R41)/120</f>
        <v>0</v>
      </c>
      <c r="S40" s="30">
        <f>SUM('[1]Liefermenge 2. Sais (5.16-4.17)'!S41+'[1]Liefermenge 3. Sais (5.17-4.18)'!S41)/120</f>
        <v>0</v>
      </c>
      <c r="T40" s="30">
        <f>SUM('[1]Liefermenge 2. Sais (5.16-4.17)'!T41+'[1]Liefermenge 3. Sais (5.17-4.18)'!T41)/120</f>
        <v>0</v>
      </c>
      <c r="U40" s="30">
        <f>SUM('[1]Liefermenge 2. Sais (5.16-4.17)'!U41+'[1]Liefermenge 3. Sais (5.17-4.18)'!U41)/120</f>
        <v>0</v>
      </c>
      <c r="V40" s="30">
        <f>SUM('[1]Liefermenge 2. Sais (5.16-4.17)'!V41+'[1]Liefermenge 3. Sais (5.17-4.18)'!V41)/120</f>
        <v>0</v>
      </c>
      <c r="W40" s="30">
        <f>SUM('[1]Liefermenge 2. Sais (5.16-4.17)'!W41+'[1]Liefermenge 3. Sais (5.17-4.18)'!W41)/120</f>
        <v>0</v>
      </c>
      <c r="X40" s="30">
        <f>SUM('[1]Liefermenge 2. Sais (5.16-4.17)'!X41+'[1]Liefermenge 3. Sais (5.17-4.18)'!X41)/120</f>
        <v>0</v>
      </c>
      <c r="Y40" s="30">
        <f>SUM('[1]Liefermenge 2. Sais (5.16-4.17)'!Y41+'[1]Liefermenge 3. Sais (5.17-4.18)'!Y41)/120</f>
        <v>0</v>
      </c>
      <c r="Z40" s="30">
        <f>SUM('[1]Liefermenge 2. Sais (5.16-4.17)'!Z41+'[1]Liefermenge 3. Sais (5.17-4.18)'!Z41)/120</f>
        <v>0</v>
      </c>
      <c r="AA40" s="30">
        <f>SUM('[1]Liefermenge 2. Sais (5.16-4.17)'!AA41+'[1]Liefermenge 3. Sais (5.17-4.18)'!AA41)/120</f>
        <v>0</v>
      </c>
      <c r="AB40" s="30">
        <f>SUM('[1]Liefermenge 2. Sais (5.16-4.17)'!AB41+'[1]Liefermenge 3. Sais (5.17-4.18)'!AB41)/120</f>
        <v>0</v>
      </c>
      <c r="AC40" s="30">
        <f>SUM('[1]Liefermenge 2. Sais (5.16-4.17)'!AC41+'[1]Liefermenge 3. Sais (5.17-4.18)'!AC41)/120</f>
        <v>0</v>
      </c>
      <c r="AD40" s="30">
        <f>SUM('[1]Liefermenge 2. Sais (5.16-4.17)'!AD41+'[1]Liefermenge 3. Sais (5.17-4.18)'!AD41)/120</f>
        <v>0</v>
      </c>
      <c r="AE40" s="30">
        <f>SUM('[1]Liefermenge 2. Sais (5.16-4.17)'!AE41+'[1]Liefermenge 3. Sais (5.17-4.18)'!AE41)/120</f>
        <v>0</v>
      </c>
      <c r="AF40" s="30">
        <f>SUM('[1]Liefermenge 2. Sais (5.16-4.17)'!AF41+'[1]Liefermenge 3. Sais (5.17-4.18)'!AF41)/120</f>
        <v>0</v>
      </c>
      <c r="AG40" s="30">
        <f>SUM('[1]Liefermenge 2. Sais (5.16-4.17)'!AG41+'[1]Liefermenge 3. Sais (5.17-4.18)'!AG41)/120</f>
        <v>0</v>
      </c>
      <c r="AH40" s="30">
        <f>SUM('[1]Liefermenge 2. Sais (5.16-4.17)'!AH41+'[1]Liefermenge 3. Sais (5.17-4.18)'!AH41)/120</f>
        <v>0.40333333333333332</v>
      </c>
      <c r="AI40" s="30">
        <f>SUM('[1]Liefermenge 2. Sais (5.16-4.17)'!AI41+'[1]Liefermenge 3. Sais (5.17-4.18)'!AI41)/120</f>
        <v>0</v>
      </c>
      <c r="AJ40" s="30">
        <f>SUM('[1]Liefermenge 2. Sais (5.16-4.17)'!AJ41+'[1]Liefermenge 3. Sais (5.17-4.18)'!AJ41)/120</f>
        <v>0</v>
      </c>
      <c r="AK40" s="30">
        <f>SUM('[1]Liefermenge 2. Sais (5.16-4.17)'!AK41+'[1]Liefermenge 3. Sais (5.17-4.18)'!AK41)/120</f>
        <v>0.40333333333333332</v>
      </c>
      <c r="AL40" s="30">
        <f>SUM('[1]Liefermenge 2. Sais (5.16-4.17)'!AL41+'[1]Liefermenge 3. Sais (5.17-4.18)'!AL41)/120</f>
        <v>0</v>
      </c>
      <c r="AM40" s="30">
        <f>SUM('[1]Liefermenge 2. Sais (5.16-4.17)'!AM41+'[1]Liefermenge 3. Sais (5.17-4.18)'!AM41)/120</f>
        <v>0</v>
      </c>
      <c r="AN40" s="30">
        <f>SUM('[1]Liefermenge 2. Sais (5.16-4.17)'!AN41+'[1]Liefermenge 3. Sais (5.17-4.18)'!AN41)/120</f>
        <v>0.40333333333333332</v>
      </c>
      <c r="AO40" s="30">
        <f>SUM('[1]Liefermenge 2. Sais (5.16-4.17)'!AO41+'[1]Liefermenge 3. Sais (5.17-4.18)'!AO41)/120</f>
        <v>0</v>
      </c>
      <c r="AP40" s="30">
        <f>SUM('[1]Liefermenge 2. Sais (5.16-4.17)'!AP41+'[1]Liefermenge 3. Sais (5.17-4.18)'!AP41)/120</f>
        <v>0</v>
      </c>
      <c r="AQ40" s="30">
        <f>SUM('[1]Liefermenge 2. Sais (5.16-4.17)'!AQ41+'[1]Liefermenge 3. Sais (5.17-4.18)'!AQ41)/120</f>
        <v>0.50416666666666665</v>
      </c>
      <c r="AR40" s="30">
        <f>SUM('[1]Liefermenge 2. Sais (5.16-4.17)'!AR41+'[1]Liefermenge 3. Sais (5.17-4.18)'!AR41)/120</f>
        <v>0</v>
      </c>
      <c r="AS40" s="30">
        <f>SUM('[1]Liefermenge 2. Sais (5.16-4.17)'!AS41+'[1]Liefermenge 3. Sais (5.17-4.18)'!AS41)/120</f>
        <v>0</v>
      </c>
      <c r="AT40" s="30">
        <f>SUM('[1]Liefermenge 2. Sais (5.16-4.17)'!AT41+'[1]Liefermenge 3. Sais (5.17-4.18)'!AT41)/120</f>
        <v>0.40333333333333332</v>
      </c>
      <c r="AU40" s="30">
        <f>SUM('[1]Liefermenge 2. Sais (5.16-4.17)'!AU41+'[1]Liefermenge 3. Sais (5.17-4.18)'!AU41)/120</f>
        <v>0</v>
      </c>
      <c r="AV40" s="30">
        <f>SUM('[1]Liefermenge 2. Sais (5.16-4.17)'!AV41+'[1]Liefermenge 3. Sais (5.17-4.18)'!AV41)/120</f>
        <v>0</v>
      </c>
      <c r="AW40" s="30">
        <f>SUM('[1]Liefermenge 2. Sais (5.16-4.17)'!AW41+'[1]Liefermenge 3. Sais (5.17-4.18)'!AW41)/120</f>
        <v>0</v>
      </c>
      <c r="AX40" s="30">
        <f>SUM('[1]Liefermenge 2. Sais (5.16-4.17)'!AX41+'[1]Liefermenge 3. Sais (5.17-4.18)'!AX41)/120</f>
        <v>0.40333333333333332</v>
      </c>
      <c r="AY40" s="30">
        <f>SUM('[1]Liefermenge 2. Sais (5.16-4.17)'!AY41+'[1]Liefermenge 3. Sais (5.17-4.18)'!AY41)/120</f>
        <v>0</v>
      </c>
      <c r="AZ40" s="30">
        <f>SUM('[1]Liefermenge 2. Sais (5.16-4.17)'!AZ41+'[1]Liefermenge 3. Sais (5.17-4.18)'!AZ41)/120</f>
        <v>0</v>
      </c>
      <c r="BA40" s="30">
        <f>SUM('[1]Liefermenge 2. Sais (5.16-4.17)'!BA41+'[1]Liefermenge 3. Sais (5.17-4.18)'!BA41)/120</f>
        <v>0</v>
      </c>
      <c r="BB40" s="30">
        <f>SUM('[1]Liefermenge 1. Sais (6.15-4.16)'!AX41+'[1]Liefermenge 2. Sais (5.16-4.17)'!BA41+'[1]Liefermenge 3. Sais (5.17-4.18)'!BA41)/120</f>
        <v>0</v>
      </c>
      <c r="BC40" s="31" t="s">
        <v>70</v>
      </c>
    </row>
    <row r="41" spans="1:55" x14ac:dyDescent="0.25">
      <c r="A41" s="31" t="s">
        <v>71</v>
      </c>
      <c r="B41" s="30">
        <f>SUM('[1]Liefermenge 2. Sais (5.16-4.17)'!B42+'[1]Liefermenge 3. Sais (5.17-4.18)'!B42)/120</f>
        <v>0</v>
      </c>
      <c r="C41" s="30">
        <f>SUM('[1]Liefermenge 2. Sais (5.16-4.17)'!C42+'[1]Liefermenge 3. Sais (5.17-4.18)'!C42)/120</f>
        <v>0</v>
      </c>
      <c r="D41" s="30">
        <f>SUM('[1]Liefermenge 2. Sais (5.16-4.17)'!D42+'[1]Liefermenge 3. Sais (5.17-4.18)'!D42)/120</f>
        <v>0</v>
      </c>
      <c r="E41" s="30">
        <f>SUM('[1]Liefermenge 2. Sais (5.16-4.17)'!E42+'[1]Liefermenge 3. Sais (5.17-4.18)'!E42)/120</f>
        <v>0</v>
      </c>
      <c r="F41" s="30">
        <f>SUM('[1]Liefermenge 2. Sais (5.16-4.17)'!F42+'[1]Liefermenge 3. Sais (5.17-4.18)'!F42)/120</f>
        <v>0</v>
      </c>
      <c r="G41" s="30">
        <f>SUM('[1]Liefermenge 2. Sais (5.16-4.17)'!G42+'[1]Liefermenge 3. Sais (5.17-4.18)'!G42)/120</f>
        <v>0</v>
      </c>
      <c r="H41" s="30">
        <f>SUM('[1]Liefermenge 2. Sais (5.16-4.17)'!H42+'[1]Liefermenge 3. Sais (5.17-4.18)'!H42)/120</f>
        <v>0</v>
      </c>
      <c r="I41" s="30">
        <f>SUM('[1]Liefermenge 2. Sais (5.16-4.17)'!I42+'[1]Liefermenge 3. Sais (5.17-4.18)'!I42)/120</f>
        <v>0</v>
      </c>
      <c r="J41" s="30">
        <f>SUM('[1]Liefermenge 2. Sais (5.16-4.17)'!J42+'[1]Liefermenge 3. Sais (5.17-4.18)'!J42)/120</f>
        <v>0</v>
      </c>
      <c r="K41" s="30">
        <f>SUM('[1]Liefermenge 2. Sais (5.16-4.17)'!K42+'[1]Liefermenge 3. Sais (5.17-4.18)'!K42)/120</f>
        <v>0</v>
      </c>
      <c r="L41" s="30">
        <f>SUM('[1]Liefermenge 2. Sais (5.16-4.17)'!L42+'[1]Liefermenge 3. Sais (5.17-4.18)'!L42)/120</f>
        <v>0</v>
      </c>
      <c r="M41" s="30">
        <f>SUM('[1]Liefermenge 2. Sais (5.16-4.17)'!M42+'[1]Liefermenge 3. Sais (5.17-4.18)'!M42)/120</f>
        <v>0</v>
      </c>
      <c r="N41" s="30">
        <f>SUM('[1]Liefermenge 2. Sais (5.16-4.17)'!N42+'[1]Liefermenge 3. Sais (5.17-4.18)'!N42)/120</f>
        <v>0</v>
      </c>
      <c r="O41" s="30">
        <f>SUM('[1]Liefermenge 2. Sais (5.16-4.17)'!O42+'[1]Liefermenge 3. Sais (5.17-4.18)'!O42)/120</f>
        <v>0</v>
      </c>
      <c r="P41" s="30">
        <f>SUM('[1]Liefermenge 2. Sais (5.16-4.17)'!P42+'[1]Liefermenge 3. Sais (5.17-4.18)'!P42)/120</f>
        <v>0</v>
      </c>
      <c r="Q41" s="30">
        <f>SUM('[1]Liefermenge 2. Sais (5.16-4.17)'!Q42+'[1]Liefermenge 3. Sais (5.17-4.18)'!Q42)/120</f>
        <v>0</v>
      </c>
      <c r="R41" s="30">
        <f>SUM('[1]Liefermenge 2. Sais (5.16-4.17)'!R42+'[1]Liefermenge 3. Sais (5.17-4.18)'!R42)/120</f>
        <v>0</v>
      </c>
      <c r="S41" s="30">
        <f>SUM('[1]Liefermenge 2. Sais (5.16-4.17)'!S42+'[1]Liefermenge 3. Sais (5.17-4.18)'!S42)/120</f>
        <v>0</v>
      </c>
      <c r="T41" s="30">
        <f>SUM('[1]Liefermenge 2. Sais (5.16-4.17)'!T42+'[1]Liefermenge 3. Sais (5.17-4.18)'!T42)/120</f>
        <v>0</v>
      </c>
      <c r="U41" s="30">
        <f>SUM('[1]Liefermenge 2. Sais (5.16-4.17)'!U42+'[1]Liefermenge 3. Sais (5.17-4.18)'!U42)/120</f>
        <v>0</v>
      </c>
      <c r="V41" s="30">
        <f>SUM('[1]Liefermenge 2. Sais (5.16-4.17)'!V42+'[1]Liefermenge 3. Sais (5.17-4.18)'!V42)/120</f>
        <v>0</v>
      </c>
      <c r="W41" s="30">
        <f>SUM('[1]Liefermenge 2. Sais (5.16-4.17)'!W42+'[1]Liefermenge 3. Sais (5.17-4.18)'!W42)/120</f>
        <v>0</v>
      </c>
      <c r="X41" s="30">
        <f>SUM('[1]Liefermenge 2. Sais (5.16-4.17)'!X42+'[1]Liefermenge 3. Sais (5.17-4.18)'!X42)/120</f>
        <v>0</v>
      </c>
      <c r="Y41" s="30">
        <f>SUM('[1]Liefermenge 2. Sais (5.16-4.17)'!Y42+'[1]Liefermenge 3. Sais (5.17-4.18)'!Y42)/120</f>
        <v>0</v>
      </c>
      <c r="Z41" s="30">
        <f>SUM('[1]Liefermenge 2. Sais (5.16-4.17)'!Z42+'[1]Liefermenge 3. Sais (5.17-4.18)'!Z42)/120</f>
        <v>0</v>
      </c>
      <c r="AA41" s="30">
        <f>SUM('[1]Liefermenge 2. Sais (5.16-4.17)'!AA42+'[1]Liefermenge 3. Sais (5.17-4.18)'!AA42)/120</f>
        <v>0</v>
      </c>
      <c r="AB41" s="30">
        <f>SUM('[1]Liefermenge 2. Sais (5.16-4.17)'!AB42+'[1]Liefermenge 3. Sais (5.17-4.18)'!AB42)/120</f>
        <v>0</v>
      </c>
      <c r="AC41" s="30">
        <f>SUM('[1]Liefermenge 2. Sais (5.16-4.17)'!AC42+'[1]Liefermenge 3. Sais (5.17-4.18)'!AC42)/120</f>
        <v>0</v>
      </c>
      <c r="AD41" s="30">
        <f>SUM('[1]Liefermenge 2. Sais (5.16-4.17)'!AD42+'[1]Liefermenge 3. Sais (5.17-4.18)'!AD42)/120</f>
        <v>0</v>
      </c>
      <c r="AE41" s="30">
        <f>SUM('[1]Liefermenge 2. Sais (5.16-4.17)'!AE42+'[1]Liefermenge 3. Sais (5.17-4.18)'!AE42)/120</f>
        <v>0</v>
      </c>
      <c r="AF41" s="30">
        <f>SUM('[1]Liefermenge 2. Sais (5.16-4.17)'!AF42+'[1]Liefermenge 3. Sais (5.17-4.18)'!AF42)/120</f>
        <v>0</v>
      </c>
      <c r="AG41" s="30">
        <f>SUM('[1]Liefermenge 2. Sais (5.16-4.17)'!AG42+'[1]Liefermenge 3. Sais (5.17-4.18)'!AG42)/120</f>
        <v>0</v>
      </c>
      <c r="AH41" s="30">
        <f>SUM('[1]Liefermenge 2. Sais (5.16-4.17)'!AH42+'[1]Liefermenge 3. Sais (5.17-4.18)'!AH42)/120</f>
        <v>0</v>
      </c>
      <c r="AI41" s="30">
        <f>SUM('[1]Liefermenge 2. Sais (5.16-4.17)'!AI42+'[1]Liefermenge 3. Sais (5.17-4.18)'!AI42)/120</f>
        <v>0</v>
      </c>
      <c r="AJ41" s="30">
        <f>SUM('[1]Liefermenge 2. Sais (5.16-4.17)'!AJ42+'[1]Liefermenge 3. Sais (5.17-4.18)'!AJ42)/120</f>
        <v>0</v>
      </c>
      <c r="AK41" s="30">
        <f>SUM('[1]Liefermenge 2. Sais (5.16-4.17)'!AK42+'[1]Liefermenge 3. Sais (5.17-4.18)'!AK42)/120</f>
        <v>0</v>
      </c>
      <c r="AL41" s="30">
        <f>SUM('[1]Liefermenge 2. Sais (5.16-4.17)'!AL42+'[1]Liefermenge 3. Sais (5.17-4.18)'!AL42)/120</f>
        <v>0</v>
      </c>
      <c r="AM41" s="30">
        <f>SUM('[1]Liefermenge 2. Sais (5.16-4.17)'!AM42+'[1]Liefermenge 3. Sais (5.17-4.18)'!AM42)/120</f>
        <v>0</v>
      </c>
      <c r="AN41" s="30">
        <f>SUM('[1]Liefermenge 2. Sais (5.16-4.17)'!AN42+'[1]Liefermenge 3. Sais (5.17-4.18)'!AN42)/120</f>
        <v>0</v>
      </c>
      <c r="AO41" s="30">
        <f>SUM('[1]Liefermenge 2. Sais (5.16-4.17)'!AO42+'[1]Liefermenge 3. Sais (5.17-4.18)'!AO42)/120</f>
        <v>0</v>
      </c>
      <c r="AP41" s="30">
        <f>SUM('[1]Liefermenge 2. Sais (5.16-4.17)'!AP42+'[1]Liefermenge 3. Sais (5.17-4.18)'!AP42)/120</f>
        <v>0</v>
      </c>
      <c r="AQ41" s="30">
        <f>SUM('[1]Liefermenge 2. Sais (5.16-4.17)'!AQ42+'[1]Liefermenge 3. Sais (5.17-4.18)'!AQ42)/120</f>
        <v>0</v>
      </c>
      <c r="AR41" s="30">
        <f>SUM('[1]Liefermenge 2. Sais (5.16-4.17)'!AR42+'[1]Liefermenge 3. Sais (5.17-4.18)'!AR42)/120</f>
        <v>0</v>
      </c>
      <c r="AS41" s="30">
        <f>SUM('[1]Liefermenge 2. Sais (5.16-4.17)'!AS42+'[1]Liefermenge 3. Sais (5.17-4.18)'!AS42)/120</f>
        <v>0</v>
      </c>
      <c r="AT41" s="30">
        <f>SUM('[1]Liefermenge 2. Sais (5.16-4.17)'!AT42+'[1]Liefermenge 3. Sais (5.17-4.18)'!AT42)/120</f>
        <v>0</v>
      </c>
      <c r="AU41" s="30">
        <f>SUM('[1]Liefermenge 2. Sais (5.16-4.17)'!AU42+'[1]Liefermenge 3. Sais (5.17-4.18)'!AU42)/120</f>
        <v>0</v>
      </c>
      <c r="AV41" s="30">
        <f>SUM('[1]Liefermenge 2. Sais (5.16-4.17)'!AV42+'[1]Liefermenge 3. Sais (5.17-4.18)'!AV42)/120</f>
        <v>0</v>
      </c>
      <c r="AW41" s="30">
        <f>SUM('[1]Liefermenge 2. Sais (5.16-4.17)'!AW42+'[1]Liefermenge 3. Sais (5.17-4.18)'!AW42)/120</f>
        <v>0</v>
      </c>
      <c r="AX41" s="30">
        <f>SUM('[1]Liefermenge 2. Sais (5.16-4.17)'!AX42+'[1]Liefermenge 3. Sais (5.17-4.18)'!AX42)/120</f>
        <v>0</v>
      </c>
      <c r="AY41" s="30">
        <f>SUM('[1]Liefermenge 2. Sais (5.16-4.17)'!AY42+'[1]Liefermenge 3. Sais (5.17-4.18)'!AY42)/120</f>
        <v>0</v>
      </c>
      <c r="AZ41" s="30">
        <f>SUM('[1]Liefermenge 2. Sais (5.16-4.17)'!AZ42+'[1]Liefermenge 3. Sais (5.17-4.18)'!AZ42)/120</f>
        <v>0</v>
      </c>
      <c r="BA41" s="30">
        <f>SUM('[1]Liefermenge 2. Sais (5.16-4.17)'!BA42+'[1]Liefermenge 3. Sais (5.17-4.18)'!BA42)/120</f>
        <v>0</v>
      </c>
      <c r="BB41" s="30">
        <f>SUM('[1]Liefermenge 1. Sais (6.15-4.16)'!AX42+'[1]Liefermenge 2. Sais (5.16-4.17)'!BA42+'[1]Liefermenge 3. Sais (5.17-4.18)'!BA42)/120</f>
        <v>0</v>
      </c>
      <c r="BC41" s="31" t="s">
        <v>71</v>
      </c>
    </row>
    <row r="42" spans="1:55" x14ac:dyDescent="0.25">
      <c r="A42" s="31" t="s">
        <v>72</v>
      </c>
      <c r="B42" s="30">
        <f>SUM('[1]Liefermenge 2. Sais (5.16-4.17)'!B43+'[1]Liefermenge 3. Sais (5.17-4.18)'!B43)/120</f>
        <v>0</v>
      </c>
      <c r="C42" s="30">
        <f>SUM('[1]Liefermenge 2. Sais (5.16-4.17)'!C43+'[1]Liefermenge 3. Sais (5.17-4.18)'!C43)/120</f>
        <v>0</v>
      </c>
      <c r="D42" s="30">
        <f>SUM('[1]Liefermenge 2. Sais (5.16-4.17)'!D43+'[1]Liefermenge 3. Sais (5.17-4.18)'!D43)/120</f>
        <v>0</v>
      </c>
      <c r="E42" s="30">
        <f>SUM('[1]Liefermenge 2. Sais (5.16-4.17)'!E43+'[1]Liefermenge 3. Sais (5.17-4.18)'!E43)/120</f>
        <v>0</v>
      </c>
      <c r="F42" s="30">
        <f>SUM('[1]Liefermenge 2. Sais (5.16-4.17)'!F43+'[1]Liefermenge 3. Sais (5.17-4.18)'!F43)/120</f>
        <v>0</v>
      </c>
      <c r="G42" s="30">
        <f>SUM('[1]Liefermenge 2. Sais (5.16-4.17)'!G43+'[1]Liefermenge 3. Sais (5.17-4.18)'!G43)/120</f>
        <v>0</v>
      </c>
      <c r="H42" s="30">
        <f>SUM('[1]Liefermenge 2. Sais (5.16-4.17)'!H43+'[1]Liefermenge 3. Sais (5.17-4.18)'!H43)/120</f>
        <v>0</v>
      </c>
      <c r="I42" s="30">
        <f>SUM('[1]Liefermenge 2. Sais (5.16-4.17)'!I43+'[1]Liefermenge 3. Sais (5.17-4.18)'!I43)/120</f>
        <v>0</v>
      </c>
      <c r="J42" s="30">
        <f>SUM('[1]Liefermenge 2. Sais (5.16-4.17)'!J43+'[1]Liefermenge 3. Sais (5.17-4.18)'!J43)/120</f>
        <v>1</v>
      </c>
      <c r="K42" s="30">
        <f>SUM('[1]Liefermenge 2. Sais (5.16-4.17)'!K43+'[1]Liefermenge 3. Sais (5.17-4.18)'!K43)/120</f>
        <v>1</v>
      </c>
      <c r="L42" s="30">
        <f>SUM('[1]Liefermenge 2. Sais (5.16-4.17)'!L43+'[1]Liefermenge 3. Sais (5.17-4.18)'!L43)/120</f>
        <v>1</v>
      </c>
      <c r="M42" s="30">
        <f>SUM('[1]Liefermenge 2. Sais (5.16-4.17)'!M43+'[1]Liefermenge 3. Sais (5.17-4.18)'!M43)/120</f>
        <v>3.0333333333333332</v>
      </c>
      <c r="N42" s="30">
        <f>SUM('[1]Liefermenge 2. Sais (5.16-4.17)'!N43+'[1]Liefermenge 3. Sais (5.17-4.18)'!N43)/120</f>
        <v>1</v>
      </c>
      <c r="O42" s="30">
        <f>SUM('[1]Liefermenge 2. Sais (5.16-4.17)'!O43+'[1]Liefermenge 3. Sais (5.17-4.18)'!O43)/120</f>
        <v>1.0083333333333333</v>
      </c>
      <c r="P42" s="30">
        <f>SUM('[1]Liefermenge 2. Sais (5.16-4.17)'!P43+'[1]Liefermenge 3. Sais (5.17-4.18)'!P43)/120</f>
        <v>0</v>
      </c>
      <c r="Q42" s="30">
        <f>SUM('[1]Liefermenge 2. Sais (5.16-4.17)'!Q43+'[1]Liefermenge 3. Sais (5.17-4.18)'!Q43)/120</f>
        <v>2.0166666666666666</v>
      </c>
      <c r="R42" s="30">
        <f>SUM('[1]Liefermenge 2. Sais (5.16-4.17)'!R43+'[1]Liefermenge 3. Sais (5.17-4.18)'!R43)/120</f>
        <v>2.6166666666666667</v>
      </c>
      <c r="S42" s="30">
        <f>SUM('[1]Liefermenge 2. Sais (5.16-4.17)'!S43+'[1]Liefermenge 3. Sais (5.17-4.18)'!S43)/120</f>
        <v>1</v>
      </c>
      <c r="T42" s="30">
        <f>SUM('[1]Liefermenge 2. Sais (5.16-4.17)'!T43+'[1]Liefermenge 3. Sais (5.17-4.18)'!T43)/120</f>
        <v>0.43333333333333335</v>
      </c>
      <c r="U42" s="30">
        <f>SUM('[1]Liefermenge 2. Sais (5.16-4.17)'!U43+'[1]Liefermenge 3. Sais (5.17-4.18)'!U43)/120</f>
        <v>0</v>
      </c>
      <c r="V42" s="30">
        <f>SUM('[1]Liefermenge 2. Sais (5.16-4.17)'!V43+'[1]Liefermenge 3. Sais (5.17-4.18)'!V43)/120</f>
        <v>0</v>
      </c>
      <c r="W42" s="30">
        <f>SUM('[1]Liefermenge 2. Sais (5.16-4.17)'!W43+'[1]Liefermenge 3. Sais (5.17-4.18)'!W43)/120</f>
        <v>0</v>
      </c>
      <c r="X42" s="30">
        <f>SUM('[1]Liefermenge 2. Sais (5.16-4.17)'!X43+'[1]Liefermenge 3. Sais (5.17-4.18)'!X43)/120</f>
        <v>0</v>
      </c>
      <c r="Y42" s="30">
        <f>SUM('[1]Liefermenge 2. Sais (5.16-4.17)'!Y43+'[1]Liefermenge 3. Sais (5.17-4.18)'!Y43)/120</f>
        <v>0</v>
      </c>
      <c r="Z42" s="30">
        <f>SUM('[1]Liefermenge 2. Sais (5.16-4.17)'!Z43+'[1]Liefermenge 3. Sais (5.17-4.18)'!Z43)/120</f>
        <v>0</v>
      </c>
      <c r="AA42" s="30">
        <f>SUM('[1]Liefermenge 2. Sais (5.16-4.17)'!AA43+'[1]Liefermenge 3. Sais (5.17-4.18)'!AA43)/120</f>
        <v>0</v>
      </c>
      <c r="AB42" s="30">
        <f>SUM('[1]Liefermenge 2. Sais (5.16-4.17)'!AB43+'[1]Liefermenge 3. Sais (5.17-4.18)'!AB43)/120</f>
        <v>0</v>
      </c>
      <c r="AC42" s="30">
        <f>SUM('[1]Liefermenge 2. Sais (5.16-4.17)'!AC43+'[1]Liefermenge 3. Sais (5.17-4.18)'!AC43)/120</f>
        <v>0</v>
      </c>
      <c r="AD42" s="30">
        <f>SUM('[1]Liefermenge 2. Sais (5.16-4.17)'!AD43+'[1]Liefermenge 3. Sais (5.17-4.18)'!AD43)/120</f>
        <v>0</v>
      </c>
      <c r="AE42" s="30">
        <f>SUM('[1]Liefermenge 2. Sais (5.16-4.17)'!AE43+'[1]Liefermenge 3. Sais (5.17-4.18)'!AE43)/120</f>
        <v>0</v>
      </c>
      <c r="AF42" s="30">
        <f>SUM('[1]Liefermenge 2. Sais (5.16-4.17)'!AF43+'[1]Liefermenge 3. Sais (5.17-4.18)'!AF43)/120</f>
        <v>0</v>
      </c>
      <c r="AG42" s="30">
        <f>SUM('[1]Liefermenge 2. Sais (5.16-4.17)'!AG43+'[1]Liefermenge 3. Sais (5.17-4.18)'!AG43)/120</f>
        <v>0</v>
      </c>
      <c r="AH42" s="30">
        <f>SUM('[1]Liefermenge 2. Sais (5.16-4.17)'!AH43+'[1]Liefermenge 3. Sais (5.17-4.18)'!AH43)/120</f>
        <v>0</v>
      </c>
      <c r="AI42" s="30">
        <f>SUM('[1]Liefermenge 2. Sais (5.16-4.17)'!AI43+'[1]Liefermenge 3. Sais (5.17-4.18)'!AI43)/120</f>
        <v>0</v>
      </c>
      <c r="AJ42" s="30">
        <f>SUM('[1]Liefermenge 2. Sais (5.16-4.17)'!AJ43+'[1]Liefermenge 3. Sais (5.17-4.18)'!AJ43)/120</f>
        <v>0</v>
      </c>
      <c r="AK42" s="30">
        <f>SUM('[1]Liefermenge 2. Sais (5.16-4.17)'!AK43+'[1]Liefermenge 3. Sais (5.17-4.18)'!AK43)/120</f>
        <v>0</v>
      </c>
      <c r="AL42" s="30">
        <f>SUM('[1]Liefermenge 2. Sais (5.16-4.17)'!AL43+'[1]Liefermenge 3. Sais (5.17-4.18)'!AL43)/120</f>
        <v>0</v>
      </c>
      <c r="AM42" s="30">
        <f>SUM('[1]Liefermenge 2. Sais (5.16-4.17)'!AM43+'[1]Liefermenge 3. Sais (5.17-4.18)'!AM43)/120</f>
        <v>0</v>
      </c>
      <c r="AN42" s="30">
        <f>SUM('[1]Liefermenge 2. Sais (5.16-4.17)'!AN43+'[1]Liefermenge 3. Sais (5.17-4.18)'!AN43)/120</f>
        <v>0</v>
      </c>
      <c r="AO42" s="30">
        <f>SUM('[1]Liefermenge 2. Sais (5.16-4.17)'!AO43+'[1]Liefermenge 3. Sais (5.17-4.18)'!AO43)/120</f>
        <v>0</v>
      </c>
      <c r="AP42" s="30">
        <f>SUM('[1]Liefermenge 2. Sais (5.16-4.17)'!AP43+'[1]Liefermenge 3. Sais (5.17-4.18)'!AP43)/120</f>
        <v>0</v>
      </c>
      <c r="AQ42" s="30">
        <f>SUM('[1]Liefermenge 2. Sais (5.16-4.17)'!AQ43+'[1]Liefermenge 3. Sais (5.17-4.18)'!AQ43)/120</f>
        <v>0</v>
      </c>
      <c r="AR42" s="30">
        <f>SUM('[1]Liefermenge 2. Sais (5.16-4.17)'!AR43+'[1]Liefermenge 3. Sais (5.17-4.18)'!AR43)/120</f>
        <v>0</v>
      </c>
      <c r="AS42" s="30">
        <f>SUM('[1]Liefermenge 2. Sais (5.16-4.17)'!AS43+'[1]Liefermenge 3. Sais (5.17-4.18)'!AS43)/120</f>
        <v>0</v>
      </c>
      <c r="AT42" s="30">
        <f>SUM('[1]Liefermenge 2. Sais (5.16-4.17)'!AT43+'[1]Liefermenge 3. Sais (5.17-4.18)'!AT43)/120</f>
        <v>0</v>
      </c>
      <c r="AU42" s="30">
        <f>SUM('[1]Liefermenge 2. Sais (5.16-4.17)'!AU43+'[1]Liefermenge 3. Sais (5.17-4.18)'!AU43)/120</f>
        <v>0</v>
      </c>
      <c r="AV42" s="30">
        <f>SUM('[1]Liefermenge 2. Sais (5.16-4.17)'!AV43+'[1]Liefermenge 3. Sais (5.17-4.18)'!AV43)/120</f>
        <v>1.0083333333333333</v>
      </c>
      <c r="AW42" s="30">
        <f>SUM('[1]Liefermenge 2. Sais (5.16-4.17)'!AW43+'[1]Liefermenge 3. Sais (5.17-4.18)'!AW43)/120</f>
        <v>1.0083333333333333</v>
      </c>
      <c r="AX42" s="30">
        <f>SUM('[1]Liefermenge 2. Sais (5.16-4.17)'!AX43+'[1]Liefermenge 3. Sais (5.17-4.18)'!AX43)/120</f>
        <v>1</v>
      </c>
      <c r="AY42" s="30">
        <f>SUM('[1]Liefermenge 2. Sais (5.16-4.17)'!AY43+'[1]Liefermenge 3. Sais (5.17-4.18)'!AY43)/120</f>
        <v>1</v>
      </c>
      <c r="AZ42" s="30">
        <f>SUM('[1]Liefermenge 2. Sais (5.16-4.17)'!AZ43+'[1]Liefermenge 3. Sais (5.17-4.18)'!AZ43)/120</f>
        <v>1</v>
      </c>
      <c r="BA42" s="30">
        <f>SUM('[1]Liefermenge 2. Sais (5.16-4.17)'!BA43+'[1]Liefermenge 3. Sais (5.17-4.18)'!BA43)/120</f>
        <v>0</v>
      </c>
      <c r="BB42" s="30">
        <f>SUM('[1]Liefermenge 1. Sais (6.15-4.16)'!AX43+'[1]Liefermenge 2. Sais (5.16-4.17)'!BA43+'[1]Liefermenge 3. Sais (5.17-4.18)'!BA43)/120</f>
        <v>0</v>
      </c>
      <c r="BC42" s="31" t="s">
        <v>72</v>
      </c>
    </row>
    <row r="43" spans="1:55" x14ac:dyDescent="0.25">
      <c r="A43" s="31" t="s">
        <v>73</v>
      </c>
      <c r="B43" s="30">
        <f>SUM('[1]Liefermenge 2. Sais (5.16-4.17)'!B44+'[1]Liefermenge 3. Sais (5.17-4.18)'!B44)/120</f>
        <v>0</v>
      </c>
      <c r="C43" s="30">
        <f>SUM('[1]Liefermenge 2. Sais (5.16-4.17)'!C44+'[1]Liefermenge 3. Sais (5.17-4.18)'!C44)/120</f>
        <v>0</v>
      </c>
      <c r="D43" s="30">
        <f>SUM('[1]Liefermenge 2. Sais (5.16-4.17)'!D44+'[1]Liefermenge 3. Sais (5.17-4.18)'!D44)/120</f>
        <v>0</v>
      </c>
      <c r="E43" s="30">
        <f>SUM('[1]Liefermenge 2. Sais (5.16-4.17)'!E44+'[1]Liefermenge 3. Sais (5.17-4.18)'!E44)/120</f>
        <v>0</v>
      </c>
      <c r="F43" s="30">
        <f>SUM('[1]Liefermenge 2. Sais (5.16-4.17)'!F44+'[1]Liefermenge 3. Sais (5.17-4.18)'!F44)/120</f>
        <v>0</v>
      </c>
      <c r="G43" s="30">
        <f>SUM('[1]Liefermenge 2. Sais (5.16-4.17)'!G44+'[1]Liefermenge 3. Sais (5.17-4.18)'!G44)/120</f>
        <v>0</v>
      </c>
      <c r="H43" s="30">
        <f>SUM('[1]Liefermenge 2. Sais (5.16-4.17)'!H44+'[1]Liefermenge 3. Sais (5.17-4.18)'!H44)/120</f>
        <v>0</v>
      </c>
      <c r="I43" s="30">
        <f>SUM('[1]Liefermenge 2. Sais (5.16-4.17)'!I44+'[1]Liefermenge 3. Sais (5.17-4.18)'!I44)/120</f>
        <v>0</v>
      </c>
      <c r="J43" s="30">
        <f>SUM('[1]Liefermenge 2. Sais (5.16-4.17)'!J44+'[1]Liefermenge 3. Sais (5.17-4.18)'!J44)/120</f>
        <v>0</v>
      </c>
      <c r="K43" s="30">
        <f>SUM('[1]Liefermenge 2. Sais (5.16-4.17)'!K44+'[1]Liefermenge 3. Sais (5.17-4.18)'!K44)/120</f>
        <v>0</v>
      </c>
      <c r="L43" s="30">
        <f>SUM('[1]Liefermenge 2. Sais (5.16-4.17)'!L44+'[1]Liefermenge 3. Sais (5.17-4.18)'!L44)/120</f>
        <v>0</v>
      </c>
      <c r="M43" s="30">
        <f>SUM('[1]Liefermenge 2. Sais (5.16-4.17)'!M44+'[1]Liefermenge 3. Sais (5.17-4.18)'!M44)/120</f>
        <v>0</v>
      </c>
      <c r="N43" s="30">
        <f>SUM('[1]Liefermenge 2. Sais (5.16-4.17)'!N44+'[1]Liefermenge 3. Sais (5.17-4.18)'!N44)/120</f>
        <v>0</v>
      </c>
      <c r="O43" s="30">
        <f>SUM('[1]Liefermenge 2. Sais (5.16-4.17)'!O44+'[1]Liefermenge 3. Sais (5.17-4.18)'!O44)/120</f>
        <v>0</v>
      </c>
      <c r="P43" s="30">
        <f>SUM('[1]Liefermenge 2. Sais (5.16-4.17)'!P44+'[1]Liefermenge 3. Sais (5.17-4.18)'!P44)/120</f>
        <v>0</v>
      </c>
      <c r="Q43" s="30">
        <f>SUM('[1]Liefermenge 2. Sais (5.16-4.17)'!Q44+'[1]Liefermenge 3. Sais (5.17-4.18)'!Q44)/120</f>
        <v>0</v>
      </c>
      <c r="R43" s="30">
        <f>SUM('[1]Liefermenge 2. Sais (5.16-4.17)'!R44+'[1]Liefermenge 3. Sais (5.17-4.18)'!R44)/120</f>
        <v>0</v>
      </c>
      <c r="S43" s="30">
        <f>SUM('[1]Liefermenge 2. Sais (5.16-4.17)'!S44+'[1]Liefermenge 3. Sais (5.17-4.18)'!S44)/120</f>
        <v>0</v>
      </c>
      <c r="T43" s="30">
        <f>SUM('[1]Liefermenge 2. Sais (5.16-4.17)'!T44+'[1]Liefermenge 3. Sais (5.17-4.18)'!T44)/120</f>
        <v>0</v>
      </c>
      <c r="U43" s="30">
        <f>SUM('[1]Liefermenge 2. Sais (5.16-4.17)'!U44+'[1]Liefermenge 3. Sais (5.17-4.18)'!U44)/120</f>
        <v>0</v>
      </c>
      <c r="V43" s="30">
        <f>SUM('[1]Liefermenge 2. Sais (5.16-4.17)'!V44+'[1]Liefermenge 3. Sais (5.17-4.18)'!V44)/120</f>
        <v>0</v>
      </c>
      <c r="W43" s="30">
        <f>SUM('[1]Liefermenge 2. Sais (5.16-4.17)'!W44+'[1]Liefermenge 3. Sais (5.17-4.18)'!W44)/120</f>
        <v>0</v>
      </c>
      <c r="X43" s="30">
        <f>SUM('[1]Liefermenge 2. Sais (5.16-4.17)'!X44+'[1]Liefermenge 3. Sais (5.17-4.18)'!X44)/120</f>
        <v>0</v>
      </c>
      <c r="Y43" s="30">
        <f>SUM('[1]Liefermenge 2. Sais (5.16-4.17)'!Y44+'[1]Liefermenge 3. Sais (5.17-4.18)'!Y44)/120</f>
        <v>0</v>
      </c>
      <c r="Z43" s="30">
        <f>SUM('[1]Liefermenge 2. Sais (5.16-4.17)'!Z44+'[1]Liefermenge 3. Sais (5.17-4.18)'!Z44)/120</f>
        <v>0</v>
      </c>
      <c r="AA43" s="30">
        <f>SUM('[1]Liefermenge 2. Sais (5.16-4.17)'!AA44+'[1]Liefermenge 3. Sais (5.17-4.18)'!AA44)/120</f>
        <v>0</v>
      </c>
      <c r="AB43" s="30">
        <f>SUM('[1]Liefermenge 2. Sais (5.16-4.17)'!AB44+'[1]Liefermenge 3. Sais (5.17-4.18)'!AB44)/120</f>
        <v>0</v>
      </c>
      <c r="AC43" s="30">
        <f>SUM('[1]Liefermenge 2. Sais (5.16-4.17)'!AC44+'[1]Liefermenge 3. Sais (5.17-4.18)'!AC44)/120</f>
        <v>0</v>
      </c>
      <c r="AD43" s="30">
        <f>SUM('[1]Liefermenge 2. Sais (5.16-4.17)'!AD44+'[1]Liefermenge 3. Sais (5.17-4.18)'!AD44)/120</f>
        <v>0</v>
      </c>
      <c r="AE43" s="30">
        <f>SUM('[1]Liefermenge 2. Sais (5.16-4.17)'!AE44+'[1]Liefermenge 3. Sais (5.17-4.18)'!AE44)/120</f>
        <v>0</v>
      </c>
      <c r="AF43" s="30">
        <f>SUM('[1]Liefermenge 2. Sais (5.16-4.17)'!AF44+'[1]Liefermenge 3. Sais (5.17-4.18)'!AF44)/120</f>
        <v>0.5</v>
      </c>
      <c r="AG43" s="30">
        <f>SUM('[1]Liefermenge 2. Sais (5.16-4.17)'!AG44+'[1]Liefermenge 3. Sais (5.17-4.18)'!AG44)/120</f>
        <v>0</v>
      </c>
      <c r="AH43" s="30">
        <f>SUM('[1]Liefermenge 2. Sais (5.16-4.17)'!AH44+'[1]Liefermenge 3. Sais (5.17-4.18)'!AH44)/120</f>
        <v>0</v>
      </c>
      <c r="AI43" s="30">
        <f>SUM('[1]Liefermenge 2. Sais (5.16-4.17)'!AI44+'[1]Liefermenge 3. Sais (5.17-4.18)'!AI44)/120</f>
        <v>0.40333333333333332</v>
      </c>
      <c r="AJ43" s="30">
        <f>SUM('[1]Liefermenge 2. Sais (5.16-4.17)'!AJ44+'[1]Liefermenge 3. Sais (5.17-4.18)'!AJ44)/120</f>
        <v>0</v>
      </c>
      <c r="AK43" s="30">
        <f>SUM('[1]Liefermenge 2. Sais (5.16-4.17)'!AK44+'[1]Liefermenge 3. Sais (5.17-4.18)'!AK44)/120</f>
        <v>0</v>
      </c>
      <c r="AL43" s="30">
        <f>SUM('[1]Liefermenge 2. Sais (5.16-4.17)'!AL44+'[1]Liefermenge 3. Sais (5.17-4.18)'!AL44)/120</f>
        <v>0.46333333333333332</v>
      </c>
      <c r="AM43" s="30">
        <f>SUM('[1]Liefermenge 2. Sais (5.16-4.17)'!AM44+'[1]Liefermenge 3. Sais (5.17-4.18)'!AM44)/120</f>
        <v>0</v>
      </c>
      <c r="AN43" s="30">
        <f>SUM('[1]Liefermenge 2. Sais (5.16-4.17)'!AN44+'[1]Liefermenge 3. Sais (5.17-4.18)'!AN44)/120</f>
        <v>0</v>
      </c>
      <c r="AO43" s="30">
        <f>SUM('[1]Liefermenge 2. Sais (5.16-4.17)'!AO44+'[1]Liefermenge 3. Sais (5.17-4.18)'!AO44)/120</f>
        <v>0</v>
      </c>
      <c r="AP43" s="30">
        <f>SUM('[1]Liefermenge 2. Sais (5.16-4.17)'!AP44+'[1]Liefermenge 3. Sais (5.17-4.18)'!AP44)/120</f>
        <v>0</v>
      </c>
      <c r="AQ43" s="30">
        <f>SUM('[1]Liefermenge 2. Sais (5.16-4.17)'!AQ44+'[1]Liefermenge 3. Sais (5.17-4.18)'!AQ44)/120</f>
        <v>0</v>
      </c>
      <c r="AR43" s="30">
        <f>SUM('[1]Liefermenge 2. Sais (5.16-4.17)'!AR44+'[1]Liefermenge 3. Sais (5.17-4.18)'!AR44)/120</f>
        <v>0</v>
      </c>
      <c r="AS43" s="30">
        <f>SUM('[1]Liefermenge 2. Sais (5.16-4.17)'!AS44+'[1]Liefermenge 3. Sais (5.17-4.18)'!AS44)/120</f>
        <v>0</v>
      </c>
      <c r="AT43" s="30">
        <f>SUM('[1]Liefermenge 2. Sais (5.16-4.17)'!AT44+'[1]Liefermenge 3. Sais (5.17-4.18)'!AT44)/120</f>
        <v>0</v>
      </c>
      <c r="AU43" s="30">
        <f>SUM('[1]Liefermenge 2. Sais (5.16-4.17)'!AU44+'[1]Liefermenge 3. Sais (5.17-4.18)'!AU44)/120</f>
        <v>0</v>
      </c>
      <c r="AV43" s="30">
        <f>SUM('[1]Liefermenge 2. Sais (5.16-4.17)'!AV44+'[1]Liefermenge 3. Sais (5.17-4.18)'!AV44)/120</f>
        <v>0</v>
      </c>
      <c r="AW43" s="30">
        <f>SUM('[1]Liefermenge 2. Sais (5.16-4.17)'!AW44+'[1]Liefermenge 3. Sais (5.17-4.18)'!AW44)/120</f>
        <v>0</v>
      </c>
      <c r="AX43" s="30">
        <f>SUM('[1]Liefermenge 2. Sais (5.16-4.17)'!AX44+'[1]Liefermenge 3. Sais (5.17-4.18)'!AX44)/120</f>
        <v>0</v>
      </c>
      <c r="AY43" s="30">
        <f>SUM('[1]Liefermenge 2. Sais (5.16-4.17)'!AY44+'[1]Liefermenge 3. Sais (5.17-4.18)'!AY44)/120</f>
        <v>0</v>
      </c>
      <c r="AZ43" s="30">
        <f>SUM('[1]Liefermenge 2. Sais (5.16-4.17)'!AZ44+'[1]Liefermenge 3. Sais (5.17-4.18)'!AZ44)/120</f>
        <v>0</v>
      </c>
      <c r="BA43" s="30">
        <f>SUM('[1]Liefermenge 2. Sais (5.16-4.17)'!BA44+'[1]Liefermenge 3. Sais (5.17-4.18)'!BA44)/120</f>
        <v>0</v>
      </c>
      <c r="BB43" s="30">
        <f>SUM('[1]Liefermenge 1. Sais (6.15-4.16)'!AX44+'[1]Liefermenge 2. Sais (5.16-4.17)'!BA44+'[1]Liefermenge 3. Sais (5.17-4.18)'!BA44)/120</f>
        <v>0</v>
      </c>
      <c r="BC43" s="31" t="s">
        <v>73</v>
      </c>
    </row>
    <row r="44" spans="1:55" x14ac:dyDescent="0.25">
      <c r="A44" s="13" t="s">
        <v>74</v>
      </c>
      <c r="B44" s="30">
        <f>SUM('[1]Liefermenge 2. Sais (5.16-4.17)'!B45+'[1]Liefermenge 3. Sais (5.17-4.18)'!B45)/120</f>
        <v>0</v>
      </c>
      <c r="C44" s="30">
        <f>SUM('[1]Liefermenge 2. Sais (5.16-4.17)'!C45+'[1]Liefermenge 3. Sais (5.17-4.18)'!C45)/120</f>
        <v>0</v>
      </c>
      <c r="D44" s="30">
        <f>SUM('[1]Liefermenge 2. Sais (5.16-4.17)'!D45+'[1]Liefermenge 3. Sais (5.17-4.18)'!D45)/120</f>
        <v>0</v>
      </c>
      <c r="E44" s="30">
        <f>SUM('[1]Liefermenge 2. Sais (5.16-4.17)'!E45+'[1]Liefermenge 3. Sais (5.17-4.18)'!E45)/120</f>
        <v>0</v>
      </c>
      <c r="F44" s="30">
        <f>SUM('[1]Liefermenge 2. Sais (5.16-4.17)'!F45+'[1]Liefermenge 3. Sais (5.17-4.18)'!F45)/120</f>
        <v>0</v>
      </c>
      <c r="G44" s="30">
        <f>SUM('[1]Liefermenge 2. Sais (5.16-4.17)'!G45+'[1]Liefermenge 3. Sais (5.17-4.18)'!G45)/120</f>
        <v>0</v>
      </c>
      <c r="H44" s="30">
        <f>SUM('[1]Liefermenge 2. Sais (5.16-4.17)'!H45+'[1]Liefermenge 3. Sais (5.17-4.18)'!H45)/120</f>
        <v>0</v>
      </c>
      <c r="I44" s="30">
        <f>SUM('[1]Liefermenge 2. Sais (5.16-4.17)'!I45+'[1]Liefermenge 3. Sais (5.17-4.18)'!I45)/120</f>
        <v>0</v>
      </c>
      <c r="J44" s="30">
        <f>SUM('[1]Liefermenge 2. Sais (5.16-4.17)'!J45+'[1]Liefermenge 3. Sais (5.17-4.18)'!J45)/120</f>
        <v>0</v>
      </c>
      <c r="K44" s="30">
        <f>SUM('[1]Liefermenge 2. Sais (5.16-4.17)'!K45+'[1]Liefermenge 3. Sais (5.17-4.18)'!K45)/120</f>
        <v>0</v>
      </c>
      <c r="L44" s="30">
        <f>SUM('[1]Liefermenge 2. Sais (5.16-4.17)'!L45+'[1]Liefermenge 3. Sais (5.17-4.18)'!L45)/120</f>
        <v>0</v>
      </c>
      <c r="M44" s="30">
        <f>SUM('[1]Liefermenge 2. Sais (5.16-4.17)'!M45+'[1]Liefermenge 3. Sais (5.17-4.18)'!M45)/120</f>
        <v>0</v>
      </c>
      <c r="N44" s="30">
        <f>SUM('[1]Liefermenge 2. Sais (5.16-4.17)'!N45+'[1]Liefermenge 3. Sais (5.17-4.18)'!N45)/120</f>
        <v>0.42166666666666669</v>
      </c>
      <c r="O44" s="30">
        <f>SUM('[1]Liefermenge 2. Sais (5.16-4.17)'!O45+'[1]Liefermenge 3. Sais (5.17-4.18)'!O45)/120</f>
        <v>0.33333333333333331</v>
      </c>
      <c r="P44" s="30">
        <f>SUM('[1]Liefermenge 2. Sais (5.16-4.17)'!P45+'[1]Liefermenge 3. Sais (5.17-4.18)'!P45)/120</f>
        <v>1.0820833333333333</v>
      </c>
      <c r="Q44" s="30">
        <f>SUM('[1]Liefermenge 2. Sais (5.16-4.17)'!Q45+'[1]Liefermenge 3. Sais (5.17-4.18)'!Q45)/120</f>
        <v>0.40833333333333333</v>
      </c>
      <c r="R44" s="30">
        <f>SUM('[1]Liefermenge 2. Sais (5.16-4.17)'!R45+'[1]Liefermenge 3. Sais (5.17-4.18)'!R45)/120</f>
        <v>0.28833333333333333</v>
      </c>
      <c r="S44" s="30">
        <f>SUM('[1]Liefermenge 2. Sais (5.16-4.17)'!S45+'[1]Liefermenge 3. Sais (5.17-4.18)'!S45)/120</f>
        <v>0.25083333333333335</v>
      </c>
      <c r="T44" s="30">
        <f>SUM('[1]Liefermenge 2. Sais (5.16-4.17)'!T45+'[1]Liefermenge 3. Sais (5.17-4.18)'!T45)/120</f>
        <v>0.10250000000000001</v>
      </c>
      <c r="U44" s="30">
        <f>SUM('[1]Liefermenge 2. Sais (5.16-4.17)'!U45+'[1]Liefermenge 3. Sais (5.17-4.18)'!U45)/120</f>
        <v>8.0833333333333326E-2</v>
      </c>
      <c r="V44" s="30">
        <f>SUM('[1]Liefermenge 2. Sais (5.16-4.17)'!V45+'[1]Liefermenge 3. Sais (5.17-4.18)'!V45)/120</f>
        <v>0</v>
      </c>
      <c r="W44" s="30">
        <f>SUM('[1]Liefermenge 2. Sais (5.16-4.17)'!W45+'[1]Liefermenge 3. Sais (5.17-4.18)'!W45)/120</f>
        <v>0</v>
      </c>
      <c r="X44" s="30">
        <f>SUM('[1]Liefermenge 2. Sais (5.16-4.17)'!X45+'[1]Liefermenge 3. Sais (5.17-4.18)'!X45)/120</f>
        <v>0</v>
      </c>
      <c r="Y44" s="30">
        <f>SUM('[1]Liefermenge 2. Sais (5.16-4.17)'!Y45+'[1]Liefermenge 3. Sais (5.17-4.18)'!Y45)/120</f>
        <v>0</v>
      </c>
      <c r="Z44" s="30">
        <f>SUM('[1]Liefermenge 2. Sais (5.16-4.17)'!Z45+'[1]Liefermenge 3. Sais (5.17-4.18)'!Z45)/120</f>
        <v>0</v>
      </c>
      <c r="AA44" s="30">
        <f>SUM('[1]Liefermenge 2. Sais (5.16-4.17)'!AA45+'[1]Liefermenge 3. Sais (5.17-4.18)'!AA45)/120</f>
        <v>0</v>
      </c>
      <c r="AB44" s="30">
        <f>SUM('[1]Liefermenge 2. Sais (5.16-4.17)'!AB45+'[1]Liefermenge 3. Sais (5.17-4.18)'!AB45)/120</f>
        <v>0</v>
      </c>
      <c r="AC44" s="30">
        <f>SUM('[1]Liefermenge 2. Sais (5.16-4.17)'!AC45+'[1]Liefermenge 3. Sais (5.17-4.18)'!AC45)/120</f>
        <v>0</v>
      </c>
      <c r="AD44" s="30">
        <f>SUM('[1]Liefermenge 2. Sais (5.16-4.17)'!AD45+'[1]Liefermenge 3. Sais (5.17-4.18)'!AD45)/120</f>
        <v>0</v>
      </c>
      <c r="AE44" s="30">
        <f>SUM('[1]Liefermenge 2. Sais (5.16-4.17)'!AE45+'[1]Liefermenge 3. Sais (5.17-4.18)'!AE45)/120</f>
        <v>0</v>
      </c>
      <c r="AF44" s="30">
        <f>SUM('[1]Liefermenge 2. Sais (5.16-4.17)'!AF45+'[1]Liefermenge 3. Sais (5.17-4.18)'!AF45)/120</f>
        <v>0</v>
      </c>
      <c r="AG44" s="30">
        <f>SUM('[1]Liefermenge 2. Sais (5.16-4.17)'!AG45+'[1]Liefermenge 3. Sais (5.17-4.18)'!AG45)/120</f>
        <v>0</v>
      </c>
      <c r="AH44" s="30">
        <f>SUM('[1]Liefermenge 2. Sais (5.16-4.17)'!AH45+'[1]Liefermenge 3. Sais (5.17-4.18)'!AH45)/120</f>
        <v>0</v>
      </c>
      <c r="AI44" s="30">
        <f>SUM('[1]Liefermenge 2. Sais (5.16-4.17)'!AI45+'[1]Liefermenge 3. Sais (5.17-4.18)'!AI45)/120</f>
        <v>0</v>
      </c>
      <c r="AJ44" s="30">
        <f>SUM('[1]Liefermenge 2. Sais (5.16-4.17)'!AJ45+'[1]Liefermenge 3. Sais (5.17-4.18)'!AJ45)/120</f>
        <v>0</v>
      </c>
      <c r="AK44" s="30">
        <f>SUM('[1]Liefermenge 2. Sais (5.16-4.17)'!AK45+'[1]Liefermenge 3. Sais (5.17-4.18)'!AK45)/120</f>
        <v>0</v>
      </c>
      <c r="AL44" s="30">
        <f>SUM('[1]Liefermenge 2. Sais (5.16-4.17)'!AL45+'[1]Liefermenge 3. Sais (5.17-4.18)'!AL45)/120</f>
        <v>0</v>
      </c>
      <c r="AM44" s="30">
        <f>SUM('[1]Liefermenge 2. Sais (5.16-4.17)'!AM45+'[1]Liefermenge 3. Sais (5.17-4.18)'!AM45)/120</f>
        <v>0</v>
      </c>
      <c r="AN44" s="30">
        <f>SUM('[1]Liefermenge 2. Sais (5.16-4.17)'!AN45+'[1]Liefermenge 3. Sais (5.17-4.18)'!AN45)/120</f>
        <v>0</v>
      </c>
      <c r="AO44" s="30">
        <f>SUM('[1]Liefermenge 2. Sais (5.16-4.17)'!AO45+'[1]Liefermenge 3. Sais (5.17-4.18)'!AO45)/120</f>
        <v>0</v>
      </c>
      <c r="AP44" s="30">
        <f>SUM('[1]Liefermenge 2. Sais (5.16-4.17)'!AP45+'[1]Liefermenge 3. Sais (5.17-4.18)'!AP45)/120</f>
        <v>0</v>
      </c>
      <c r="AQ44" s="30">
        <f>SUM('[1]Liefermenge 2. Sais (5.16-4.17)'!AQ45+'[1]Liefermenge 3. Sais (5.17-4.18)'!AQ45)/120</f>
        <v>0</v>
      </c>
      <c r="AR44" s="30">
        <f>SUM('[1]Liefermenge 2. Sais (5.16-4.17)'!AR45+'[1]Liefermenge 3. Sais (5.17-4.18)'!AR45)/120</f>
        <v>0</v>
      </c>
      <c r="AS44" s="30">
        <f>SUM('[1]Liefermenge 2. Sais (5.16-4.17)'!AS45+'[1]Liefermenge 3. Sais (5.17-4.18)'!AS45)/120</f>
        <v>0</v>
      </c>
      <c r="AT44" s="30">
        <f>SUM('[1]Liefermenge 2. Sais (5.16-4.17)'!AT45+'[1]Liefermenge 3. Sais (5.17-4.18)'!AT45)/120</f>
        <v>0</v>
      </c>
      <c r="AU44" s="30">
        <f>SUM('[1]Liefermenge 2. Sais (5.16-4.17)'!AU45+'[1]Liefermenge 3. Sais (5.17-4.18)'!AU45)/120</f>
        <v>0</v>
      </c>
      <c r="AV44" s="30">
        <f>SUM('[1]Liefermenge 2. Sais (5.16-4.17)'!AV45+'[1]Liefermenge 3. Sais (5.17-4.18)'!AV45)/120</f>
        <v>0</v>
      </c>
      <c r="AW44" s="30">
        <f>SUM('[1]Liefermenge 2. Sais (5.16-4.17)'!AW45+'[1]Liefermenge 3. Sais (5.17-4.18)'!AW45)/120</f>
        <v>0</v>
      </c>
      <c r="AX44" s="30">
        <f>SUM('[1]Liefermenge 2. Sais (5.16-4.17)'!AX45+'[1]Liefermenge 3. Sais (5.17-4.18)'!AX45)/120</f>
        <v>0</v>
      </c>
      <c r="AY44" s="30">
        <f>SUM('[1]Liefermenge 2. Sais (5.16-4.17)'!AY45+'[1]Liefermenge 3. Sais (5.17-4.18)'!AY45)/120</f>
        <v>0</v>
      </c>
      <c r="AZ44" s="30">
        <f>SUM('[1]Liefermenge 2. Sais (5.16-4.17)'!AZ45+'[1]Liefermenge 3. Sais (5.17-4.18)'!AZ45)/120</f>
        <v>0</v>
      </c>
      <c r="BA44" s="30">
        <f>SUM('[1]Liefermenge 2. Sais (5.16-4.17)'!BA45+'[1]Liefermenge 3. Sais (5.17-4.18)'!BA45)/120</f>
        <v>0</v>
      </c>
      <c r="BB44" s="30">
        <f>SUM('[1]Liefermenge 1. Sais (6.15-4.16)'!AX45+'[1]Liefermenge 2. Sais (5.16-4.17)'!BA45+'[1]Liefermenge 3. Sais (5.17-4.18)'!BA45)/120</f>
        <v>0</v>
      </c>
      <c r="BC44" s="13" t="s">
        <v>74</v>
      </c>
    </row>
    <row r="45" spans="1:55" x14ac:dyDescent="0.25">
      <c r="A45" s="13" t="s">
        <v>75</v>
      </c>
      <c r="B45" s="30">
        <f>SUM('[1]Liefermenge 2. Sais (5.16-4.17)'!B46+'[1]Liefermenge 3. Sais (5.17-4.18)'!B46)/120</f>
        <v>0</v>
      </c>
      <c r="C45" s="30">
        <f>SUM('[1]Liefermenge 2. Sais (5.16-4.17)'!C46+'[1]Liefermenge 3. Sais (5.17-4.18)'!C46)/120</f>
        <v>0</v>
      </c>
      <c r="D45" s="30">
        <f>SUM('[1]Liefermenge 2. Sais (5.16-4.17)'!D46+'[1]Liefermenge 3. Sais (5.17-4.18)'!D46)/120</f>
        <v>1.0166666666666666</v>
      </c>
      <c r="E45" s="30">
        <f>SUM('[1]Liefermenge 2. Sais (5.16-4.17)'!E46+'[1]Liefermenge 3. Sais (5.17-4.18)'!E46)/120</f>
        <v>2.0166666666666666</v>
      </c>
      <c r="F45" s="30">
        <f>SUM('[1]Liefermenge 2. Sais (5.16-4.17)'!F46+'[1]Liefermenge 3. Sais (5.17-4.18)'!F46)/120</f>
        <v>2.0166666666666666</v>
      </c>
      <c r="G45" s="30">
        <f>SUM('[1]Liefermenge 2. Sais (5.16-4.17)'!G46+'[1]Liefermenge 3. Sais (5.17-4.18)'!G46)/120</f>
        <v>0.96666666666666667</v>
      </c>
      <c r="H45" s="30">
        <f>SUM('[1]Liefermenge 2. Sais (5.16-4.17)'!H46+'[1]Liefermenge 3. Sais (5.17-4.18)'!H46)/120</f>
        <v>0</v>
      </c>
      <c r="I45" s="30">
        <f>SUM('[1]Liefermenge 2. Sais (5.16-4.17)'!I46+'[1]Liefermenge 3. Sais (5.17-4.18)'!I46)/120</f>
        <v>0</v>
      </c>
      <c r="J45" s="30">
        <f>SUM('[1]Liefermenge 2. Sais (5.16-4.17)'!J46+'[1]Liefermenge 3. Sais (5.17-4.18)'!J46)/120</f>
        <v>0</v>
      </c>
      <c r="K45" s="30">
        <f>SUM('[1]Liefermenge 2. Sais (5.16-4.17)'!K46+'[1]Liefermenge 3. Sais (5.17-4.18)'!K46)/120</f>
        <v>0</v>
      </c>
      <c r="L45" s="30">
        <f>SUM('[1]Liefermenge 2. Sais (5.16-4.17)'!L46+'[1]Liefermenge 3. Sais (5.17-4.18)'!L46)/120</f>
        <v>0</v>
      </c>
      <c r="M45" s="30">
        <f>SUM('[1]Liefermenge 2. Sais (5.16-4.17)'!M46+'[1]Liefermenge 3. Sais (5.17-4.18)'!M46)/120</f>
        <v>0</v>
      </c>
      <c r="N45" s="30">
        <f>SUM('[1]Liefermenge 2. Sais (5.16-4.17)'!N46+'[1]Liefermenge 3. Sais (5.17-4.18)'!N46)/120</f>
        <v>0</v>
      </c>
      <c r="O45" s="30">
        <f>SUM('[1]Liefermenge 2. Sais (5.16-4.17)'!O46+'[1]Liefermenge 3. Sais (5.17-4.18)'!O46)/120</f>
        <v>0</v>
      </c>
      <c r="P45" s="30">
        <f>SUM('[1]Liefermenge 2. Sais (5.16-4.17)'!P46+'[1]Liefermenge 3. Sais (5.17-4.18)'!P46)/120</f>
        <v>0</v>
      </c>
      <c r="Q45" s="30">
        <f>SUM('[1]Liefermenge 2. Sais (5.16-4.17)'!Q46+'[1]Liefermenge 3. Sais (5.17-4.18)'!Q46)/120</f>
        <v>0</v>
      </c>
      <c r="R45" s="30">
        <f>SUM('[1]Liefermenge 2. Sais (5.16-4.17)'!R46+'[1]Liefermenge 3. Sais (5.17-4.18)'!R46)/120</f>
        <v>0</v>
      </c>
      <c r="S45" s="30">
        <f>SUM('[1]Liefermenge 2. Sais (5.16-4.17)'!S46+'[1]Liefermenge 3. Sais (5.17-4.18)'!S46)/120</f>
        <v>0</v>
      </c>
      <c r="T45" s="30">
        <f>SUM('[1]Liefermenge 2. Sais (5.16-4.17)'!T46+'[1]Liefermenge 3. Sais (5.17-4.18)'!T46)/120</f>
        <v>0</v>
      </c>
      <c r="U45" s="30">
        <f>SUM('[1]Liefermenge 2. Sais (5.16-4.17)'!U46+'[1]Liefermenge 3. Sais (5.17-4.18)'!U46)/120</f>
        <v>0</v>
      </c>
      <c r="V45" s="30">
        <f>SUM('[1]Liefermenge 2. Sais (5.16-4.17)'!V46+'[1]Liefermenge 3. Sais (5.17-4.18)'!V46)/120</f>
        <v>0</v>
      </c>
      <c r="W45" s="30">
        <f>SUM('[1]Liefermenge 2. Sais (5.16-4.17)'!W46+'[1]Liefermenge 3. Sais (5.17-4.18)'!W46)/120</f>
        <v>0</v>
      </c>
      <c r="X45" s="30">
        <f>SUM('[1]Liefermenge 2. Sais (5.16-4.17)'!X46+'[1]Liefermenge 3. Sais (5.17-4.18)'!X46)/120</f>
        <v>0</v>
      </c>
      <c r="Y45" s="30">
        <f>SUM('[1]Liefermenge 2. Sais (5.16-4.17)'!Y46+'[1]Liefermenge 3. Sais (5.17-4.18)'!Y46)/120</f>
        <v>0</v>
      </c>
      <c r="Z45" s="30">
        <f>SUM('[1]Liefermenge 2. Sais (5.16-4.17)'!Z46+'[1]Liefermenge 3. Sais (5.17-4.18)'!Z46)/120</f>
        <v>0</v>
      </c>
      <c r="AA45" s="30">
        <f>SUM('[1]Liefermenge 2. Sais (5.16-4.17)'!AA46+'[1]Liefermenge 3. Sais (5.17-4.18)'!AA46)/120</f>
        <v>0</v>
      </c>
      <c r="AB45" s="30">
        <f>SUM('[1]Liefermenge 2. Sais (5.16-4.17)'!AB46+'[1]Liefermenge 3. Sais (5.17-4.18)'!AB46)/120</f>
        <v>0</v>
      </c>
      <c r="AC45" s="30">
        <f>SUM('[1]Liefermenge 2. Sais (5.16-4.17)'!AC46+'[1]Liefermenge 3. Sais (5.17-4.18)'!AC46)/120</f>
        <v>0</v>
      </c>
      <c r="AD45" s="30">
        <f>SUM('[1]Liefermenge 2. Sais (5.16-4.17)'!AD46+'[1]Liefermenge 3. Sais (5.17-4.18)'!AD46)/120</f>
        <v>0</v>
      </c>
      <c r="AE45" s="30">
        <f>SUM('[1]Liefermenge 2. Sais (5.16-4.17)'!AE46+'[1]Liefermenge 3. Sais (5.17-4.18)'!AE46)/120</f>
        <v>0</v>
      </c>
      <c r="AF45" s="30">
        <f>SUM('[1]Liefermenge 2. Sais (5.16-4.17)'!AF46+'[1]Liefermenge 3. Sais (5.17-4.18)'!AF46)/120</f>
        <v>0</v>
      </c>
      <c r="AG45" s="30">
        <f>SUM('[1]Liefermenge 2. Sais (5.16-4.17)'!AG46+'[1]Liefermenge 3. Sais (5.17-4.18)'!AG46)/120</f>
        <v>0</v>
      </c>
      <c r="AH45" s="30">
        <f>SUM('[1]Liefermenge 2. Sais (5.16-4.17)'!AH46+'[1]Liefermenge 3. Sais (5.17-4.18)'!AH46)/120</f>
        <v>0</v>
      </c>
      <c r="AI45" s="30">
        <f>SUM('[1]Liefermenge 2. Sais (5.16-4.17)'!AI46+'[1]Liefermenge 3. Sais (5.17-4.18)'!AI46)/120</f>
        <v>0</v>
      </c>
      <c r="AJ45" s="30">
        <f>SUM('[1]Liefermenge 2. Sais (5.16-4.17)'!AJ46+'[1]Liefermenge 3. Sais (5.17-4.18)'!AJ46)/120</f>
        <v>0</v>
      </c>
      <c r="AK45" s="30">
        <f>SUM('[1]Liefermenge 2. Sais (5.16-4.17)'!AK46+'[1]Liefermenge 3. Sais (5.17-4.18)'!AK46)/120</f>
        <v>0</v>
      </c>
      <c r="AL45" s="30">
        <f>SUM('[1]Liefermenge 2. Sais (5.16-4.17)'!AL46+'[1]Liefermenge 3. Sais (5.17-4.18)'!AL46)/120</f>
        <v>0</v>
      </c>
      <c r="AM45" s="30">
        <f>SUM('[1]Liefermenge 2. Sais (5.16-4.17)'!AM46+'[1]Liefermenge 3. Sais (5.17-4.18)'!AM46)/120</f>
        <v>0</v>
      </c>
      <c r="AN45" s="30">
        <f>SUM('[1]Liefermenge 2. Sais (5.16-4.17)'!AN46+'[1]Liefermenge 3. Sais (5.17-4.18)'!AN46)/120</f>
        <v>0</v>
      </c>
      <c r="AO45" s="30">
        <f>SUM('[1]Liefermenge 2. Sais (5.16-4.17)'!AO46+'[1]Liefermenge 3. Sais (5.17-4.18)'!AO46)/120</f>
        <v>0</v>
      </c>
      <c r="AP45" s="30">
        <f>SUM('[1]Liefermenge 2. Sais (5.16-4.17)'!AP46+'[1]Liefermenge 3. Sais (5.17-4.18)'!AP46)/120</f>
        <v>0</v>
      </c>
      <c r="AQ45" s="30">
        <f>SUM('[1]Liefermenge 2. Sais (5.16-4.17)'!AQ46+'[1]Liefermenge 3. Sais (5.17-4.18)'!AQ46)/120</f>
        <v>0</v>
      </c>
      <c r="AR45" s="30">
        <f>SUM('[1]Liefermenge 2. Sais (5.16-4.17)'!AR46+'[1]Liefermenge 3. Sais (5.17-4.18)'!AR46)/120</f>
        <v>0</v>
      </c>
      <c r="AS45" s="30">
        <f>SUM('[1]Liefermenge 2. Sais (5.16-4.17)'!AS46+'[1]Liefermenge 3. Sais (5.17-4.18)'!AS46)/120</f>
        <v>0</v>
      </c>
      <c r="AT45" s="30">
        <f>SUM('[1]Liefermenge 2. Sais (5.16-4.17)'!AT46+'[1]Liefermenge 3. Sais (5.17-4.18)'!AT46)/120</f>
        <v>0</v>
      </c>
      <c r="AU45" s="30">
        <f>SUM('[1]Liefermenge 2. Sais (5.16-4.17)'!AU46+'[1]Liefermenge 3. Sais (5.17-4.18)'!AU46)/120</f>
        <v>0</v>
      </c>
      <c r="AV45" s="30">
        <f>SUM('[1]Liefermenge 2. Sais (5.16-4.17)'!AV46+'[1]Liefermenge 3. Sais (5.17-4.18)'!AV46)/120</f>
        <v>0</v>
      </c>
      <c r="AW45" s="30">
        <f>SUM('[1]Liefermenge 2. Sais (5.16-4.17)'!AW46+'[1]Liefermenge 3. Sais (5.17-4.18)'!AW46)/120</f>
        <v>0</v>
      </c>
      <c r="AX45" s="30">
        <f>SUM('[1]Liefermenge 2. Sais (5.16-4.17)'!AX46+'[1]Liefermenge 3. Sais (5.17-4.18)'!AX46)/120</f>
        <v>0</v>
      </c>
      <c r="AY45" s="30">
        <f>SUM('[1]Liefermenge 2. Sais (5.16-4.17)'!AY46+'[1]Liefermenge 3. Sais (5.17-4.18)'!AY46)/120</f>
        <v>0</v>
      </c>
      <c r="AZ45" s="30">
        <f>SUM('[1]Liefermenge 2. Sais (5.16-4.17)'!AZ46+'[1]Liefermenge 3. Sais (5.17-4.18)'!AZ46)/120</f>
        <v>0</v>
      </c>
      <c r="BA45" s="30">
        <f>SUM('[1]Liefermenge 2. Sais (5.16-4.17)'!BA46+'[1]Liefermenge 3. Sais (5.17-4.18)'!BA46)/120</f>
        <v>0</v>
      </c>
      <c r="BB45" s="30">
        <f>SUM('[1]Liefermenge 1. Sais (6.15-4.16)'!AX46+'[1]Liefermenge 2. Sais (5.16-4.17)'!BA46+'[1]Liefermenge 3. Sais (5.17-4.18)'!BA46)/120</f>
        <v>0</v>
      </c>
      <c r="BC45" s="13" t="s">
        <v>75</v>
      </c>
    </row>
    <row r="46" spans="1:55" x14ac:dyDescent="0.25">
      <c r="A46" s="31" t="s">
        <v>76</v>
      </c>
      <c r="B46" s="30">
        <f>SUM('[1]Liefermenge 2. Sais (5.16-4.17)'!B47+'[1]Liefermenge 3. Sais (5.17-4.18)'!B47)/120</f>
        <v>0</v>
      </c>
      <c r="C46" s="30">
        <f>SUM('[1]Liefermenge 2. Sais (5.16-4.17)'!C47+'[1]Liefermenge 3. Sais (5.17-4.18)'!C47)/120</f>
        <v>0</v>
      </c>
      <c r="D46" s="30">
        <f>SUM('[1]Liefermenge 2. Sais (5.16-4.17)'!D47+'[1]Liefermenge 3. Sais (5.17-4.18)'!D47)/120</f>
        <v>0</v>
      </c>
      <c r="E46" s="30">
        <f>SUM('[1]Liefermenge 2. Sais (5.16-4.17)'!E47+'[1]Liefermenge 3. Sais (5.17-4.18)'!E47)/120</f>
        <v>0</v>
      </c>
      <c r="F46" s="30">
        <f>SUM('[1]Liefermenge 2. Sais (5.16-4.17)'!F47+'[1]Liefermenge 3. Sais (5.17-4.18)'!F47)/120</f>
        <v>0</v>
      </c>
      <c r="G46" s="30">
        <f>SUM('[1]Liefermenge 2. Sais (5.16-4.17)'!G47+'[1]Liefermenge 3. Sais (5.17-4.18)'!G47)/120</f>
        <v>0</v>
      </c>
      <c r="H46" s="30">
        <f>SUM('[1]Liefermenge 2. Sais (5.16-4.17)'!H47+'[1]Liefermenge 3. Sais (5.17-4.18)'!H47)/120</f>
        <v>0</v>
      </c>
      <c r="I46" s="30">
        <f>SUM('[1]Liefermenge 2. Sais (5.16-4.17)'!I47+'[1]Liefermenge 3. Sais (5.17-4.18)'!I47)/120</f>
        <v>0</v>
      </c>
      <c r="J46" s="30">
        <f>SUM('[1]Liefermenge 2. Sais (5.16-4.17)'!J47+'[1]Liefermenge 3. Sais (5.17-4.18)'!J47)/120</f>
        <v>0</v>
      </c>
      <c r="K46" s="30">
        <f>SUM('[1]Liefermenge 2. Sais (5.16-4.17)'!K47+'[1]Liefermenge 3. Sais (5.17-4.18)'!K47)/120</f>
        <v>0</v>
      </c>
      <c r="L46" s="30">
        <f>SUM('[1]Liefermenge 2. Sais (5.16-4.17)'!L47+'[1]Liefermenge 3. Sais (5.17-4.18)'!L47)/120</f>
        <v>0</v>
      </c>
      <c r="M46" s="30">
        <f>SUM('[1]Liefermenge 2. Sais (5.16-4.17)'!M47+'[1]Liefermenge 3. Sais (5.17-4.18)'!M47)/120</f>
        <v>0</v>
      </c>
      <c r="N46" s="30">
        <f>SUM('[1]Liefermenge 2. Sais (5.16-4.17)'!N47+'[1]Liefermenge 3. Sais (5.17-4.18)'!N47)/120</f>
        <v>0</v>
      </c>
      <c r="O46" s="30">
        <f>SUM('[1]Liefermenge 2. Sais (5.16-4.17)'!O47+'[1]Liefermenge 3. Sais (5.17-4.18)'!O47)/120</f>
        <v>0</v>
      </c>
      <c r="P46" s="30">
        <f>SUM('[1]Liefermenge 2. Sais (5.16-4.17)'!P47+'[1]Liefermenge 3. Sais (5.17-4.18)'!P47)/120</f>
        <v>0</v>
      </c>
      <c r="Q46" s="30">
        <f>SUM('[1]Liefermenge 2. Sais (5.16-4.17)'!Q47+'[1]Liefermenge 3. Sais (5.17-4.18)'!Q47)/120</f>
        <v>0</v>
      </c>
      <c r="R46" s="30">
        <f>SUM('[1]Liefermenge 2. Sais (5.16-4.17)'!R47+'[1]Liefermenge 3. Sais (5.17-4.18)'!R47)/120</f>
        <v>0</v>
      </c>
      <c r="S46" s="30">
        <f>SUM('[1]Liefermenge 2. Sais (5.16-4.17)'!S47+'[1]Liefermenge 3. Sais (5.17-4.18)'!S47)/120</f>
        <v>0</v>
      </c>
      <c r="T46" s="30">
        <f>SUM('[1]Liefermenge 2. Sais (5.16-4.17)'!T47+'[1]Liefermenge 3. Sais (5.17-4.18)'!T47)/120</f>
        <v>0</v>
      </c>
      <c r="U46" s="30">
        <f>SUM('[1]Liefermenge 2. Sais (5.16-4.17)'!U47+'[1]Liefermenge 3. Sais (5.17-4.18)'!U47)/120</f>
        <v>0</v>
      </c>
      <c r="V46" s="30">
        <f>SUM('[1]Liefermenge 2. Sais (5.16-4.17)'!V47+'[1]Liefermenge 3. Sais (5.17-4.18)'!V47)/120</f>
        <v>0</v>
      </c>
      <c r="W46" s="30">
        <f>SUM('[1]Liefermenge 2. Sais (5.16-4.17)'!W47+'[1]Liefermenge 3. Sais (5.17-4.18)'!W47)/120</f>
        <v>0</v>
      </c>
      <c r="X46" s="30">
        <f>SUM('[1]Liefermenge 2. Sais (5.16-4.17)'!X47+'[1]Liefermenge 3. Sais (5.17-4.18)'!X47)/120</f>
        <v>0</v>
      </c>
      <c r="Y46" s="30">
        <f>SUM('[1]Liefermenge 2. Sais (5.16-4.17)'!Y47+'[1]Liefermenge 3. Sais (5.17-4.18)'!Y47)/120</f>
        <v>0</v>
      </c>
      <c r="Z46" s="30">
        <f>SUM('[1]Liefermenge 2. Sais (5.16-4.17)'!Z47+'[1]Liefermenge 3. Sais (5.17-4.18)'!Z47)/120</f>
        <v>0</v>
      </c>
      <c r="AA46" s="30">
        <f>SUM('[1]Liefermenge 2. Sais (5.16-4.17)'!AA47+'[1]Liefermenge 3. Sais (5.17-4.18)'!AA47)/120</f>
        <v>0</v>
      </c>
      <c r="AB46" s="30">
        <f>SUM('[1]Liefermenge 2. Sais (5.16-4.17)'!AB47+'[1]Liefermenge 3. Sais (5.17-4.18)'!AB47)/120</f>
        <v>1.0166666666666666</v>
      </c>
      <c r="AC46" s="30">
        <f>SUM('[1]Liefermenge 2. Sais (5.16-4.17)'!AC47+'[1]Liefermenge 3. Sais (5.17-4.18)'!AC47)/120</f>
        <v>0</v>
      </c>
      <c r="AD46" s="30">
        <f>SUM('[1]Liefermenge 2. Sais (5.16-4.17)'!AD47+'[1]Liefermenge 3. Sais (5.17-4.18)'!AD47)/120</f>
        <v>0.5083333333333333</v>
      </c>
      <c r="AE46" s="30">
        <f>SUM('[1]Liefermenge 2. Sais (5.16-4.17)'!AE47+'[1]Liefermenge 3. Sais (5.17-4.18)'!AE47)/120</f>
        <v>0</v>
      </c>
      <c r="AF46" s="30">
        <f>SUM('[1]Liefermenge 2. Sais (5.16-4.17)'!AF47+'[1]Liefermenge 3. Sais (5.17-4.18)'!AF47)/120</f>
        <v>0</v>
      </c>
      <c r="AG46" s="30">
        <f>SUM('[1]Liefermenge 2. Sais (5.16-4.17)'!AG47+'[1]Liefermenge 3. Sais (5.17-4.18)'!AG47)/120</f>
        <v>0.8</v>
      </c>
      <c r="AH46" s="30">
        <f>SUM('[1]Liefermenge 2. Sais (5.16-4.17)'!AH47+'[1]Liefermenge 3. Sais (5.17-4.18)'!AH47)/120</f>
        <v>0</v>
      </c>
      <c r="AI46" s="30">
        <f>SUM('[1]Liefermenge 2. Sais (5.16-4.17)'!AI47+'[1]Liefermenge 3. Sais (5.17-4.18)'!AI47)/120</f>
        <v>0</v>
      </c>
      <c r="AJ46" s="30">
        <f>SUM('[1]Liefermenge 2. Sais (5.16-4.17)'!AJ47+'[1]Liefermenge 3. Sais (5.17-4.18)'!AJ47)/120</f>
        <v>0</v>
      </c>
      <c r="AK46" s="30">
        <f>SUM('[1]Liefermenge 2. Sais (5.16-4.17)'!AK47+'[1]Liefermenge 3. Sais (5.17-4.18)'!AK47)/120</f>
        <v>0</v>
      </c>
      <c r="AL46" s="30">
        <f>SUM('[1]Liefermenge 2. Sais (5.16-4.17)'!AL47+'[1]Liefermenge 3. Sais (5.17-4.18)'!AL47)/120</f>
        <v>0</v>
      </c>
      <c r="AM46" s="30">
        <f>SUM('[1]Liefermenge 2. Sais (5.16-4.17)'!AM47+'[1]Liefermenge 3. Sais (5.17-4.18)'!AM47)/120</f>
        <v>0.8</v>
      </c>
      <c r="AN46" s="30">
        <f>SUM('[1]Liefermenge 2. Sais (5.16-4.17)'!AN47+'[1]Liefermenge 3. Sais (5.17-4.18)'!AN47)/120</f>
        <v>0</v>
      </c>
      <c r="AO46" s="30">
        <f>SUM('[1]Liefermenge 2. Sais (5.16-4.17)'!AO47+'[1]Liefermenge 3. Sais (5.17-4.18)'!AO47)/120</f>
        <v>0</v>
      </c>
      <c r="AP46" s="30">
        <f>SUM('[1]Liefermenge 2. Sais (5.16-4.17)'!AP47+'[1]Liefermenge 3. Sais (5.17-4.18)'!AP47)/120</f>
        <v>0</v>
      </c>
      <c r="AQ46" s="30">
        <f>SUM('[1]Liefermenge 2. Sais (5.16-4.17)'!AQ47+'[1]Liefermenge 3. Sais (5.17-4.18)'!AQ47)/120</f>
        <v>0</v>
      </c>
      <c r="AR46" s="30">
        <f>SUM('[1]Liefermenge 2. Sais (5.16-4.17)'!AR47+'[1]Liefermenge 3. Sais (5.17-4.18)'!AR47)/120</f>
        <v>0</v>
      </c>
      <c r="AS46" s="30">
        <f>SUM('[1]Liefermenge 2. Sais (5.16-4.17)'!AS47+'[1]Liefermenge 3. Sais (5.17-4.18)'!AS47)/120</f>
        <v>0.26250000000000001</v>
      </c>
      <c r="AT46" s="30">
        <f>SUM('[1]Liefermenge 2. Sais (5.16-4.17)'!AT47+'[1]Liefermenge 3. Sais (5.17-4.18)'!AT47)/120</f>
        <v>0</v>
      </c>
      <c r="AU46" s="30">
        <f>SUM('[1]Liefermenge 2. Sais (5.16-4.17)'!AU47+'[1]Liefermenge 3. Sais (5.17-4.18)'!AU47)/120</f>
        <v>0</v>
      </c>
      <c r="AV46" s="30">
        <f>SUM('[1]Liefermenge 2. Sais (5.16-4.17)'!AV47+'[1]Liefermenge 3. Sais (5.17-4.18)'!AV47)/120</f>
        <v>0</v>
      </c>
      <c r="AW46" s="30">
        <f>SUM('[1]Liefermenge 2. Sais (5.16-4.17)'!AW47+'[1]Liefermenge 3. Sais (5.17-4.18)'!AW47)/120</f>
        <v>0</v>
      </c>
      <c r="AX46" s="30">
        <f>SUM('[1]Liefermenge 2. Sais (5.16-4.17)'!AX47+'[1]Liefermenge 3. Sais (5.17-4.18)'!AX47)/120</f>
        <v>0</v>
      </c>
      <c r="AY46" s="30">
        <f>SUM('[1]Liefermenge 2. Sais (5.16-4.17)'!AY47+'[1]Liefermenge 3. Sais (5.17-4.18)'!AY47)/120</f>
        <v>0</v>
      </c>
      <c r="AZ46" s="30">
        <f>SUM('[1]Liefermenge 2. Sais (5.16-4.17)'!AZ47+'[1]Liefermenge 3. Sais (5.17-4.18)'!AZ47)/120</f>
        <v>0</v>
      </c>
      <c r="BA46" s="30">
        <f>SUM('[1]Liefermenge 2. Sais (5.16-4.17)'!BA47+'[1]Liefermenge 3. Sais (5.17-4.18)'!BA47)/120</f>
        <v>0</v>
      </c>
      <c r="BB46" s="30">
        <f>SUM('[1]Liefermenge 1. Sais (6.15-4.16)'!AX47+'[1]Liefermenge 2. Sais (5.16-4.17)'!BA47+'[1]Liefermenge 3. Sais (5.17-4.18)'!BA47)/120</f>
        <v>0</v>
      </c>
      <c r="BC46" s="31" t="s">
        <v>76</v>
      </c>
    </row>
    <row r="47" spans="1:55" x14ac:dyDescent="0.25">
      <c r="A47" s="13" t="s">
        <v>88</v>
      </c>
      <c r="B47" s="30">
        <f>SUM('[1]Liefermenge 2. Sais (5.16-4.17)'!B48+'[1]Liefermenge 3. Sais (5.17-4.18)'!B48)/120</f>
        <v>0</v>
      </c>
      <c r="C47" s="30">
        <f>SUM('[1]Liefermenge 2. Sais (5.16-4.17)'!C48+'[1]Liefermenge 3. Sais (5.17-4.18)'!C48)/120</f>
        <v>0</v>
      </c>
      <c r="D47" s="30">
        <f>SUM('[1]Liefermenge 2. Sais (5.16-4.17)'!D48+'[1]Liefermenge 3. Sais (5.17-4.18)'!D48)/120</f>
        <v>0</v>
      </c>
      <c r="E47" s="30">
        <f>SUM('[1]Liefermenge 2. Sais (5.16-4.17)'!E48+'[1]Liefermenge 3. Sais (5.17-4.18)'!E48)/120</f>
        <v>0</v>
      </c>
      <c r="F47" s="30">
        <f>SUM('[1]Liefermenge 2. Sais (5.16-4.17)'!F48+'[1]Liefermenge 3. Sais (5.17-4.18)'!F48)/120</f>
        <v>0</v>
      </c>
      <c r="G47" s="30">
        <f>SUM('[1]Liefermenge 2. Sais (5.16-4.17)'!G48+'[1]Liefermenge 3. Sais (5.17-4.18)'!G48)/120</f>
        <v>0</v>
      </c>
      <c r="H47" s="30">
        <f>SUM('[1]Liefermenge 2. Sais (5.16-4.17)'!H48+'[1]Liefermenge 3. Sais (5.17-4.18)'!H48)/120</f>
        <v>0</v>
      </c>
      <c r="I47" s="30">
        <f>SUM('[1]Liefermenge 2. Sais (5.16-4.17)'!I48+'[1]Liefermenge 3. Sais (5.17-4.18)'!I48)/120</f>
        <v>0</v>
      </c>
      <c r="J47" s="30">
        <f>SUM('[1]Liefermenge 2. Sais (5.16-4.17)'!J48+'[1]Liefermenge 3. Sais (5.17-4.18)'!J48)/120</f>
        <v>0</v>
      </c>
      <c r="K47" s="30">
        <f>SUM('[1]Liefermenge 2. Sais (5.16-4.17)'!K48+'[1]Liefermenge 3. Sais (5.17-4.18)'!K48)/120</f>
        <v>0</v>
      </c>
      <c r="L47" s="30">
        <f>SUM('[1]Liefermenge 2. Sais (5.16-4.17)'!L48+'[1]Liefermenge 3. Sais (5.17-4.18)'!L48)/120</f>
        <v>0</v>
      </c>
      <c r="M47" s="30">
        <f>SUM('[1]Liefermenge 2. Sais (5.16-4.17)'!M48+'[1]Liefermenge 3. Sais (5.17-4.18)'!M48)/120</f>
        <v>0</v>
      </c>
      <c r="N47" s="30">
        <f>SUM('[1]Liefermenge 2. Sais (5.16-4.17)'!N48+'[1]Liefermenge 3. Sais (5.17-4.18)'!N48)/120</f>
        <v>0</v>
      </c>
      <c r="O47" s="30">
        <f>SUM('[1]Liefermenge 2. Sais (5.16-4.17)'!O48+'[1]Liefermenge 3. Sais (5.17-4.18)'!O48)/120</f>
        <v>0.23333333333333334</v>
      </c>
      <c r="P47" s="30">
        <f>SUM('[1]Liefermenge 2. Sais (5.16-4.17)'!P48+'[1]Liefermenge 3. Sais (5.17-4.18)'!P48)/120</f>
        <v>0.52583333333333337</v>
      </c>
      <c r="Q47" s="30">
        <f>SUM('[1]Liefermenge 2. Sais (5.16-4.17)'!Q48+'[1]Liefermenge 3. Sais (5.17-4.18)'!Q48)/120</f>
        <v>1.095</v>
      </c>
      <c r="R47" s="30">
        <f>SUM('[1]Liefermenge 2. Sais (5.16-4.17)'!R48+'[1]Liefermenge 3. Sais (5.17-4.18)'!R48)/120</f>
        <v>2.0049999999999999</v>
      </c>
      <c r="S47" s="30">
        <f>SUM('[1]Liefermenge 2. Sais (5.16-4.17)'!S48+'[1]Liefermenge 3. Sais (5.17-4.18)'!S48)/120</f>
        <v>2.3491666666666666</v>
      </c>
      <c r="T47" s="30">
        <f>SUM('[1]Liefermenge 2. Sais (5.16-4.17)'!T48+'[1]Liefermenge 3. Sais (5.17-4.18)'!T48)/120</f>
        <v>1.5691666666666666</v>
      </c>
      <c r="U47" s="30">
        <f>SUM('[1]Liefermenge 2. Sais (5.16-4.17)'!U48+'[1]Liefermenge 3. Sais (5.17-4.18)'!U48)/120</f>
        <v>2.1591666666666667</v>
      </c>
      <c r="V47" s="30">
        <f>SUM('[1]Liefermenge 2. Sais (5.16-4.17)'!V48+'[1]Liefermenge 3. Sais (5.17-4.18)'!V48)/120</f>
        <v>1.2691666666666668</v>
      </c>
      <c r="W47" s="30">
        <f>SUM('[1]Liefermenge 2. Sais (5.16-4.17)'!W48+'[1]Liefermenge 3. Sais (5.17-4.18)'!W48)/120</f>
        <v>1.6075000000000002</v>
      </c>
      <c r="X47" s="30">
        <f>SUM('[1]Liefermenge 2. Sais (5.16-4.17)'!X48+'[1]Liefermenge 3. Sais (5.17-4.18)'!X48)/120</f>
        <v>1.2333333333333334</v>
      </c>
      <c r="Y47" s="30">
        <f>SUM('[1]Liefermenge 2. Sais (5.16-4.17)'!Y48+'[1]Liefermenge 3. Sais (5.17-4.18)'!Y48)/120</f>
        <v>0.89000000000000012</v>
      </c>
      <c r="Z47" s="30">
        <f>SUM('[1]Liefermenge 2. Sais (5.16-4.17)'!Z48+'[1]Liefermenge 3. Sais (5.17-4.18)'!Z48)/120</f>
        <v>0.50749999999999995</v>
      </c>
      <c r="AA47" s="30">
        <f>SUM('[1]Liefermenge 2. Sais (5.16-4.17)'!AA48+'[1]Liefermenge 3. Sais (5.17-4.18)'!AA48)/120</f>
        <v>0.63500000000000001</v>
      </c>
      <c r="AB47" s="30">
        <f>SUM('[1]Liefermenge 2. Sais (5.16-4.17)'!AB48+'[1]Liefermenge 3. Sais (5.17-4.18)'!AB48)/120</f>
        <v>0.84416666666666662</v>
      </c>
      <c r="AC47" s="30">
        <f>SUM('[1]Liefermenge 2. Sais (5.16-4.17)'!AC48+'[1]Liefermenge 3. Sais (5.17-4.18)'!AC48)/120</f>
        <v>0.23333333333333334</v>
      </c>
      <c r="AD47" s="30">
        <f>SUM('[1]Liefermenge 2. Sais (5.16-4.17)'!AD48+'[1]Liefermenge 3. Sais (5.17-4.18)'!AD48)/120</f>
        <v>0</v>
      </c>
      <c r="AE47" s="30">
        <f>SUM('[1]Liefermenge 2. Sais (5.16-4.17)'!AE48+'[1]Liefermenge 3. Sais (5.17-4.18)'!AE48)/120</f>
        <v>0</v>
      </c>
      <c r="AF47" s="30">
        <f>SUM('[1]Liefermenge 2. Sais (5.16-4.17)'!AF48+'[1]Liefermenge 3. Sais (5.17-4.18)'!AF48)/120</f>
        <v>0</v>
      </c>
      <c r="AG47" s="30">
        <f>SUM('[1]Liefermenge 2. Sais (5.16-4.17)'!AG48+'[1]Liefermenge 3. Sais (5.17-4.18)'!AG48)/120</f>
        <v>0</v>
      </c>
      <c r="AH47" s="30">
        <f>SUM('[1]Liefermenge 2. Sais (5.16-4.17)'!AH48+'[1]Liefermenge 3. Sais (5.17-4.18)'!AH48)/120</f>
        <v>0</v>
      </c>
      <c r="AI47" s="30">
        <f>SUM('[1]Liefermenge 2. Sais (5.16-4.17)'!AI48+'[1]Liefermenge 3. Sais (5.17-4.18)'!AI48)/120</f>
        <v>0</v>
      </c>
      <c r="AJ47" s="30">
        <f>SUM('[1]Liefermenge 2. Sais (5.16-4.17)'!AJ48+'[1]Liefermenge 3. Sais (5.17-4.18)'!AJ48)/120</f>
        <v>0</v>
      </c>
      <c r="AK47" s="30">
        <f>SUM('[1]Liefermenge 2. Sais (5.16-4.17)'!AK48+'[1]Liefermenge 3. Sais (5.17-4.18)'!AK48)/120</f>
        <v>0</v>
      </c>
      <c r="AL47" s="30">
        <f>SUM('[1]Liefermenge 2. Sais (5.16-4.17)'!AL48+'[1]Liefermenge 3. Sais (5.17-4.18)'!AL48)/120</f>
        <v>0</v>
      </c>
      <c r="AM47" s="30">
        <f>SUM('[1]Liefermenge 2. Sais (5.16-4.17)'!AM48+'[1]Liefermenge 3. Sais (5.17-4.18)'!AM48)/120</f>
        <v>0</v>
      </c>
      <c r="AN47" s="30">
        <f>SUM('[1]Liefermenge 2. Sais (5.16-4.17)'!AN48+'[1]Liefermenge 3. Sais (5.17-4.18)'!AN48)/120</f>
        <v>0</v>
      </c>
      <c r="AO47" s="30">
        <f>SUM('[1]Liefermenge 2. Sais (5.16-4.17)'!AO48+'[1]Liefermenge 3. Sais (5.17-4.18)'!AO48)/120</f>
        <v>0</v>
      </c>
      <c r="AP47" s="30">
        <f>SUM('[1]Liefermenge 2. Sais (5.16-4.17)'!AP48+'[1]Liefermenge 3. Sais (5.17-4.18)'!AP48)/120</f>
        <v>0</v>
      </c>
      <c r="AQ47" s="30">
        <f>SUM('[1]Liefermenge 2. Sais (5.16-4.17)'!AQ48+'[1]Liefermenge 3. Sais (5.17-4.18)'!AQ48)/120</f>
        <v>0</v>
      </c>
      <c r="AR47" s="30">
        <f>SUM('[1]Liefermenge 2. Sais (5.16-4.17)'!AR48+'[1]Liefermenge 3. Sais (5.17-4.18)'!AR48)/120</f>
        <v>0</v>
      </c>
      <c r="AS47" s="30">
        <f>SUM('[1]Liefermenge 2. Sais (5.16-4.17)'!AS48+'[1]Liefermenge 3. Sais (5.17-4.18)'!AS48)/120</f>
        <v>0</v>
      </c>
      <c r="AT47" s="30">
        <f>SUM('[1]Liefermenge 2. Sais (5.16-4.17)'!AT48+'[1]Liefermenge 3. Sais (5.17-4.18)'!AT48)/120</f>
        <v>0</v>
      </c>
      <c r="AU47" s="30">
        <f>SUM('[1]Liefermenge 2. Sais (5.16-4.17)'!AU48+'[1]Liefermenge 3. Sais (5.17-4.18)'!AU48)/120</f>
        <v>0</v>
      </c>
      <c r="AV47" s="30">
        <f>SUM('[1]Liefermenge 2. Sais (5.16-4.17)'!AV48+'[1]Liefermenge 3. Sais (5.17-4.18)'!AV48)/120</f>
        <v>0</v>
      </c>
      <c r="AW47" s="30">
        <f>SUM('[1]Liefermenge 2. Sais (5.16-4.17)'!AW48+'[1]Liefermenge 3. Sais (5.17-4.18)'!AW48)/120</f>
        <v>0</v>
      </c>
      <c r="AX47" s="30">
        <f>SUM('[1]Liefermenge 2. Sais (5.16-4.17)'!AX48+'[1]Liefermenge 3. Sais (5.17-4.18)'!AX48)/120</f>
        <v>0</v>
      </c>
      <c r="AY47" s="30">
        <f>SUM('[1]Liefermenge 2. Sais (5.16-4.17)'!AY48+'[1]Liefermenge 3. Sais (5.17-4.18)'!AY48)/120</f>
        <v>0</v>
      </c>
      <c r="AZ47" s="30">
        <f>SUM('[1]Liefermenge 2. Sais (5.16-4.17)'!AZ48+'[1]Liefermenge 3. Sais (5.17-4.18)'!AZ48)/120</f>
        <v>0</v>
      </c>
      <c r="BA47" s="30">
        <f>SUM('[1]Liefermenge 2. Sais (5.16-4.17)'!BA48+'[1]Liefermenge 3. Sais (5.17-4.18)'!BA48)/120</f>
        <v>0</v>
      </c>
      <c r="BB47" s="30">
        <f>SUM('[1]Liefermenge 1. Sais (6.15-4.16)'!AX48+'[1]Liefermenge 2. Sais (5.16-4.17)'!BA48+'[1]Liefermenge 3. Sais (5.17-4.18)'!BA48)/120</f>
        <v>0</v>
      </c>
      <c r="BC47" s="13" t="s">
        <v>88</v>
      </c>
    </row>
    <row r="48" spans="1:55" x14ac:dyDescent="0.25">
      <c r="A48" s="33" t="s">
        <v>89</v>
      </c>
      <c r="B48" s="30">
        <f>SUM('[1]Liefermenge 2. Sais (5.16-4.17)'!B49+'[1]Liefermenge 3. Sais (5.17-4.18)'!B49)/120</f>
        <v>0</v>
      </c>
      <c r="C48" s="30">
        <f>SUM('[1]Liefermenge 2. Sais (5.16-4.17)'!C49+'[1]Liefermenge 3. Sais (5.17-4.18)'!C49)/120</f>
        <v>0</v>
      </c>
      <c r="D48" s="30">
        <f>SUM('[1]Liefermenge 2. Sais (5.16-4.17)'!D49+'[1]Liefermenge 3. Sais (5.17-4.18)'!D49)/120</f>
        <v>0</v>
      </c>
      <c r="E48" s="30">
        <f>SUM('[1]Liefermenge 2. Sais (5.16-4.17)'!E49+'[1]Liefermenge 3. Sais (5.17-4.18)'!E49)/120</f>
        <v>0</v>
      </c>
      <c r="F48" s="30">
        <f>SUM('[1]Liefermenge 2. Sais (5.16-4.17)'!F49+'[1]Liefermenge 3. Sais (5.17-4.18)'!F49)/120</f>
        <v>0</v>
      </c>
      <c r="G48" s="30">
        <f>SUM('[1]Liefermenge 2. Sais (5.16-4.17)'!G49+'[1]Liefermenge 3. Sais (5.17-4.18)'!G49)/120</f>
        <v>0</v>
      </c>
      <c r="H48" s="30">
        <f>SUM('[1]Liefermenge 2. Sais (5.16-4.17)'!H49+'[1]Liefermenge 3. Sais (5.17-4.18)'!H49)/120</f>
        <v>0</v>
      </c>
      <c r="I48" s="30">
        <f>SUM('[1]Liefermenge 2. Sais (5.16-4.17)'!I49+'[1]Liefermenge 3. Sais (5.17-4.18)'!I49)/120</f>
        <v>0</v>
      </c>
      <c r="J48" s="30">
        <f>SUM('[1]Liefermenge 2. Sais (5.16-4.17)'!J49+'[1]Liefermenge 3. Sais (5.17-4.18)'!J49)/120</f>
        <v>0</v>
      </c>
      <c r="K48" s="30">
        <f>SUM('[1]Liefermenge 2. Sais (5.16-4.17)'!K49+'[1]Liefermenge 3. Sais (5.17-4.18)'!K49)/120</f>
        <v>0</v>
      </c>
      <c r="L48" s="30">
        <f>SUM('[1]Liefermenge 2. Sais (5.16-4.17)'!L49+'[1]Liefermenge 3. Sais (5.17-4.18)'!L49)/120</f>
        <v>0</v>
      </c>
      <c r="M48" s="30">
        <f>SUM('[1]Liefermenge 2. Sais (5.16-4.17)'!M49+'[1]Liefermenge 3. Sais (5.17-4.18)'!M49)/120</f>
        <v>0</v>
      </c>
      <c r="N48" s="30">
        <f>SUM('[1]Liefermenge 2. Sais (5.16-4.17)'!N49+'[1]Liefermenge 3. Sais (5.17-4.18)'!N49)/120</f>
        <v>0</v>
      </c>
      <c r="O48" s="30">
        <f>SUM('[1]Liefermenge 2. Sais (5.16-4.17)'!O49+'[1]Liefermenge 3. Sais (5.17-4.18)'!O49)/120</f>
        <v>0</v>
      </c>
      <c r="P48" s="30">
        <f>SUM('[1]Liefermenge 2. Sais (5.16-4.17)'!P49+'[1]Liefermenge 3. Sais (5.17-4.18)'!P49)/120</f>
        <v>0</v>
      </c>
      <c r="Q48" s="30">
        <f>SUM('[1]Liefermenge 2. Sais (5.16-4.17)'!Q49+'[1]Liefermenge 3. Sais (5.17-4.18)'!Q49)/120</f>
        <v>0.17499999999999999</v>
      </c>
      <c r="R48" s="30">
        <f>SUM('[1]Liefermenge 2. Sais (5.16-4.17)'!R49+'[1]Liefermenge 3. Sais (5.17-4.18)'!R49)/120</f>
        <v>0.6316666666666666</v>
      </c>
      <c r="S48" s="30">
        <f>SUM('[1]Liefermenge 2. Sais (5.16-4.17)'!S49+'[1]Liefermenge 3. Sais (5.17-4.18)'!S49)/120</f>
        <v>0.77333333333333332</v>
      </c>
      <c r="T48" s="30">
        <f>SUM('[1]Liefermenge 2. Sais (5.16-4.17)'!T49+'[1]Liefermenge 3. Sais (5.17-4.18)'!T49)/120</f>
        <v>0.22916666666666666</v>
      </c>
      <c r="U48" s="30">
        <f>SUM('[1]Liefermenge 2. Sais (5.16-4.17)'!U49+'[1]Liefermenge 3. Sais (5.17-4.18)'!U49)/120</f>
        <v>0.58916666666666673</v>
      </c>
      <c r="V48" s="30">
        <f>SUM('[1]Liefermenge 2. Sais (5.16-4.17)'!V49+'[1]Liefermenge 3. Sais (5.17-4.18)'!V49)/120</f>
        <v>0.67416666666666669</v>
      </c>
      <c r="W48" s="30">
        <f>SUM('[1]Liefermenge 2. Sais (5.16-4.17)'!W49+'[1]Liefermenge 3. Sais (5.17-4.18)'!W49)/120</f>
        <v>0.26</v>
      </c>
      <c r="X48" s="30">
        <f>SUM('[1]Liefermenge 2. Sais (5.16-4.17)'!X49+'[1]Liefermenge 3. Sais (5.17-4.18)'!X49)/120</f>
        <v>0.23416666666666669</v>
      </c>
      <c r="Y48" s="30">
        <f>SUM('[1]Liefermenge 2. Sais (5.16-4.17)'!Y49+'[1]Liefermenge 3. Sais (5.17-4.18)'!Y49)/120</f>
        <v>0.28583333333333333</v>
      </c>
      <c r="Z48" s="30">
        <f>SUM('[1]Liefermenge 2. Sais (5.16-4.17)'!Z49+'[1]Liefermenge 3. Sais (5.17-4.18)'!Z49)/120</f>
        <v>0.22333333333333333</v>
      </c>
      <c r="AA48" s="30">
        <f>SUM('[1]Liefermenge 2. Sais (5.16-4.17)'!AA49+'[1]Liefermenge 3. Sais (5.17-4.18)'!AA49)/120</f>
        <v>0.19</v>
      </c>
      <c r="AB48" s="30">
        <f>SUM('[1]Liefermenge 2. Sais (5.16-4.17)'!AB49+'[1]Liefermenge 3. Sais (5.17-4.18)'!AB49)/120</f>
        <v>0</v>
      </c>
      <c r="AC48" s="30">
        <f>SUM('[1]Liefermenge 2. Sais (5.16-4.17)'!AC49+'[1]Liefermenge 3. Sais (5.17-4.18)'!AC49)/120</f>
        <v>0</v>
      </c>
      <c r="AD48" s="30">
        <f>SUM('[1]Liefermenge 2. Sais (5.16-4.17)'!AD49+'[1]Liefermenge 3. Sais (5.17-4.18)'!AD49)/120</f>
        <v>0</v>
      </c>
      <c r="AE48" s="30">
        <f>SUM('[1]Liefermenge 2. Sais (5.16-4.17)'!AE49+'[1]Liefermenge 3. Sais (5.17-4.18)'!AE49)/120</f>
        <v>0</v>
      </c>
      <c r="AF48" s="30">
        <f>SUM('[1]Liefermenge 2. Sais (5.16-4.17)'!AF49+'[1]Liefermenge 3. Sais (5.17-4.18)'!AF49)/120</f>
        <v>0</v>
      </c>
      <c r="AG48" s="30">
        <f>SUM('[1]Liefermenge 2. Sais (5.16-4.17)'!AG49+'[1]Liefermenge 3. Sais (5.17-4.18)'!AG49)/120</f>
        <v>0</v>
      </c>
      <c r="AH48" s="30">
        <f>SUM('[1]Liefermenge 2. Sais (5.16-4.17)'!AH49+'[1]Liefermenge 3. Sais (5.17-4.18)'!AH49)/120</f>
        <v>0</v>
      </c>
      <c r="AI48" s="30">
        <f>SUM('[1]Liefermenge 2. Sais (5.16-4.17)'!AI49+'[1]Liefermenge 3. Sais (5.17-4.18)'!AI49)/120</f>
        <v>0</v>
      </c>
      <c r="AJ48" s="30">
        <f>SUM('[1]Liefermenge 2. Sais (5.16-4.17)'!AJ49+'[1]Liefermenge 3. Sais (5.17-4.18)'!AJ49)/120</f>
        <v>0</v>
      </c>
      <c r="AK48" s="30">
        <f>SUM('[1]Liefermenge 2. Sais (5.16-4.17)'!AK49+'[1]Liefermenge 3. Sais (5.17-4.18)'!AK49)/120</f>
        <v>0</v>
      </c>
      <c r="AL48" s="30">
        <f>SUM('[1]Liefermenge 2. Sais (5.16-4.17)'!AL49+'[1]Liefermenge 3. Sais (5.17-4.18)'!AL49)/120</f>
        <v>0</v>
      </c>
      <c r="AM48" s="30">
        <f>SUM('[1]Liefermenge 2. Sais (5.16-4.17)'!AM49+'[1]Liefermenge 3. Sais (5.17-4.18)'!AM49)/120</f>
        <v>0</v>
      </c>
      <c r="AN48" s="30">
        <f>SUM('[1]Liefermenge 2. Sais (5.16-4.17)'!AN49+'[1]Liefermenge 3. Sais (5.17-4.18)'!AN49)/120</f>
        <v>0</v>
      </c>
      <c r="AO48" s="30">
        <f>SUM('[1]Liefermenge 2. Sais (5.16-4.17)'!AO49+'[1]Liefermenge 3. Sais (5.17-4.18)'!AO49)/120</f>
        <v>0</v>
      </c>
      <c r="AP48" s="30">
        <f>SUM('[1]Liefermenge 2. Sais (5.16-4.17)'!AP49+'[1]Liefermenge 3. Sais (5.17-4.18)'!AP49)/120</f>
        <v>0</v>
      </c>
      <c r="AQ48" s="30">
        <f>SUM('[1]Liefermenge 2. Sais (5.16-4.17)'!AQ49+'[1]Liefermenge 3. Sais (5.17-4.18)'!AQ49)/120</f>
        <v>0</v>
      </c>
      <c r="AR48" s="30">
        <f>SUM('[1]Liefermenge 2. Sais (5.16-4.17)'!AR49+'[1]Liefermenge 3. Sais (5.17-4.18)'!AR49)/120</f>
        <v>0</v>
      </c>
      <c r="AS48" s="30">
        <f>SUM('[1]Liefermenge 2. Sais (5.16-4.17)'!AS49+'[1]Liefermenge 3. Sais (5.17-4.18)'!AS49)/120</f>
        <v>0</v>
      </c>
      <c r="AT48" s="30">
        <f>SUM('[1]Liefermenge 2. Sais (5.16-4.17)'!AT49+'[1]Liefermenge 3. Sais (5.17-4.18)'!AT49)/120</f>
        <v>0</v>
      </c>
      <c r="AU48" s="30">
        <f>SUM('[1]Liefermenge 2. Sais (5.16-4.17)'!AU49+'[1]Liefermenge 3. Sais (5.17-4.18)'!AU49)/120</f>
        <v>0</v>
      </c>
      <c r="AV48" s="30">
        <f>SUM('[1]Liefermenge 2. Sais (5.16-4.17)'!AV49+'[1]Liefermenge 3. Sais (5.17-4.18)'!AV49)/120</f>
        <v>0</v>
      </c>
      <c r="AW48" s="30">
        <f>SUM('[1]Liefermenge 2. Sais (5.16-4.17)'!AW49+'[1]Liefermenge 3. Sais (5.17-4.18)'!AW49)/120</f>
        <v>0</v>
      </c>
      <c r="AX48" s="30">
        <f>SUM('[1]Liefermenge 2. Sais (5.16-4.17)'!AX49+'[1]Liefermenge 3. Sais (5.17-4.18)'!AX49)/120</f>
        <v>0</v>
      </c>
      <c r="AY48" s="30">
        <f>SUM('[1]Liefermenge 2. Sais (5.16-4.17)'!AY49+'[1]Liefermenge 3. Sais (5.17-4.18)'!AY49)/120</f>
        <v>0</v>
      </c>
      <c r="AZ48" s="30">
        <f>SUM('[1]Liefermenge 2. Sais (5.16-4.17)'!AZ49+'[1]Liefermenge 3. Sais (5.17-4.18)'!AZ49)/120</f>
        <v>0</v>
      </c>
      <c r="BA48" s="30">
        <f>SUM('[1]Liefermenge 2. Sais (5.16-4.17)'!BA49+'[1]Liefermenge 3. Sais (5.17-4.18)'!BA49)/120</f>
        <v>0</v>
      </c>
      <c r="BB48" s="30">
        <f>SUM('[1]Liefermenge 1. Sais (6.15-4.16)'!AX49+'[1]Liefermenge 2. Sais (5.16-4.17)'!BA49+'[1]Liefermenge 3. Sais (5.17-4.18)'!BA49)/120</f>
        <v>0</v>
      </c>
      <c r="BC48" s="33" t="s">
        <v>89</v>
      </c>
    </row>
    <row r="49" spans="1:55" x14ac:dyDescent="0.25">
      <c r="A49" s="31" t="s">
        <v>79</v>
      </c>
      <c r="B49" s="30">
        <f>SUM('[1]Liefermenge 2. Sais (5.16-4.17)'!B50+'[1]Liefermenge 3. Sais (5.17-4.18)'!B50)/120</f>
        <v>0</v>
      </c>
      <c r="C49" s="30">
        <f>SUM('[1]Liefermenge 2. Sais (5.16-4.17)'!C50+'[1]Liefermenge 3. Sais (5.17-4.18)'!C50)/120</f>
        <v>0</v>
      </c>
      <c r="D49" s="30">
        <f>SUM('[1]Liefermenge 2. Sais (5.16-4.17)'!D50+'[1]Liefermenge 3. Sais (5.17-4.18)'!D50)/120</f>
        <v>0</v>
      </c>
      <c r="E49" s="30">
        <f>SUM('[1]Liefermenge 2. Sais (5.16-4.17)'!E50+'[1]Liefermenge 3. Sais (5.17-4.18)'!E50)/120</f>
        <v>0</v>
      </c>
      <c r="F49" s="30">
        <f>SUM('[1]Liefermenge 2. Sais (5.16-4.17)'!F50+'[1]Liefermenge 3. Sais (5.17-4.18)'!F50)/120</f>
        <v>0</v>
      </c>
      <c r="G49" s="30">
        <f>SUM('[1]Liefermenge 2. Sais (5.16-4.17)'!G50+'[1]Liefermenge 3. Sais (5.17-4.18)'!G50)/120</f>
        <v>0</v>
      </c>
      <c r="H49" s="30">
        <f>SUM('[1]Liefermenge 2. Sais (5.16-4.17)'!H50+'[1]Liefermenge 3. Sais (5.17-4.18)'!H50)/120</f>
        <v>0</v>
      </c>
      <c r="I49" s="30">
        <f>SUM('[1]Liefermenge 2. Sais (5.16-4.17)'!I50+'[1]Liefermenge 3. Sais (5.17-4.18)'!I50)/120</f>
        <v>0</v>
      </c>
      <c r="J49" s="30">
        <f>SUM('[1]Liefermenge 2. Sais (5.16-4.17)'!J50+'[1]Liefermenge 3. Sais (5.17-4.18)'!J50)/120</f>
        <v>0</v>
      </c>
      <c r="K49" s="30">
        <f>SUM('[1]Liefermenge 2. Sais (5.16-4.17)'!K50+'[1]Liefermenge 3. Sais (5.17-4.18)'!K50)/120</f>
        <v>0</v>
      </c>
      <c r="L49" s="30">
        <f>SUM('[1]Liefermenge 2. Sais (5.16-4.17)'!L50+'[1]Liefermenge 3. Sais (5.17-4.18)'!L50)/120</f>
        <v>0</v>
      </c>
      <c r="M49" s="30">
        <f>SUM('[1]Liefermenge 2. Sais (5.16-4.17)'!M50+'[1]Liefermenge 3. Sais (5.17-4.18)'!M50)/120</f>
        <v>0</v>
      </c>
      <c r="N49" s="30">
        <f>SUM('[1]Liefermenge 2. Sais (5.16-4.17)'!N50+'[1]Liefermenge 3. Sais (5.17-4.18)'!N50)/120</f>
        <v>0</v>
      </c>
      <c r="O49" s="30">
        <f>SUM('[1]Liefermenge 2. Sais (5.16-4.17)'!O50+'[1]Liefermenge 3. Sais (5.17-4.18)'!O50)/120</f>
        <v>0</v>
      </c>
      <c r="P49" s="30">
        <f>SUM('[1]Liefermenge 2. Sais (5.16-4.17)'!P50+'[1]Liefermenge 3. Sais (5.17-4.18)'!P50)/120</f>
        <v>0</v>
      </c>
      <c r="Q49" s="30">
        <f>SUM('[1]Liefermenge 2. Sais (5.16-4.17)'!Q50+'[1]Liefermenge 3. Sais (5.17-4.18)'!Q50)/120</f>
        <v>0</v>
      </c>
      <c r="R49" s="30">
        <f>SUM('[1]Liefermenge 2. Sais (5.16-4.17)'!R50+'[1]Liefermenge 3. Sais (5.17-4.18)'!R50)/120</f>
        <v>0</v>
      </c>
      <c r="S49" s="30">
        <f>SUM('[1]Liefermenge 2. Sais (5.16-4.17)'!S50+'[1]Liefermenge 3. Sais (5.17-4.18)'!S50)/120</f>
        <v>0</v>
      </c>
      <c r="T49" s="30">
        <f>SUM('[1]Liefermenge 2. Sais (5.16-4.17)'!T50+'[1]Liefermenge 3. Sais (5.17-4.18)'!T50)/120</f>
        <v>0</v>
      </c>
      <c r="U49" s="30">
        <f>SUM('[1]Liefermenge 2. Sais (5.16-4.17)'!U50+'[1]Liefermenge 3. Sais (5.17-4.18)'!U50)/120</f>
        <v>0</v>
      </c>
      <c r="V49" s="30">
        <f>SUM('[1]Liefermenge 2. Sais (5.16-4.17)'!V50+'[1]Liefermenge 3. Sais (5.17-4.18)'!V50)/120</f>
        <v>0</v>
      </c>
      <c r="W49" s="30">
        <f>SUM('[1]Liefermenge 2. Sais (5.16-4.17)'!W50+'[1]Liefermenge 3. Sais (5.17-4.18)'!W50)/120</f>
        <v>0</v>
      </c>
      <c r="X49" s="30">
        <f>SUM('[1]Liefermenge 2. Sais (5.16-4.17)'!X50+'[1]Liefermenge 3. Sais (5.17-4.18)'!X50)/120</f>
        <v>0</v>
      </c>
      <c r="Y49" s="30">
        <f>SUM('[1]Liefermenge 2. Sais (5.16-4.17)'!Y50+'[1]Liefermenge 3. Sais (5.17-4.18)'!Y50)/120</f>
        <v>0</v>
      </c>
      <c r="Z49" s="30">
        <f>SUM('[1]Liefermenge 2. Sais (5.16-4.17)'!Z50+'[1]Liefermenge 3. Sais (5.17-4.18)'!Z50)/120</f>
        <v>0</v>
      </c>
      <c r="AA49" s="30">
        <f>SUM('[1]Liefermenge 2. Sais (5.16-4.17)'!AA50+'[1]Liefermenge 3. Sais (5.17-4.18)'!AA50)/120</f>
        <v>0</v>
      </c>
      <c r="AB49" s="30">
        <f>SUM('[1]Liefermenge 2. Sais (5.16-4.17)'!AB50+'[1]Liefermenge 3. Sais (5.17-4.18)'!AB50)/120</f>
        <v>0</v>
      </c>
      <c r="AC49" s="30">
        <f>SUM('[1]Liefermenge 2. Sais (5.16-4.17)'!AC50+'[1]Liefermenge 3. Sais (5.17-4.18)'!AC50)/120</f>
        <v>0</v>
      </c>
      <c r="AD49" s="30">
        <f>SUM('[1]Liefermenge 2. Sais (5.16-4.17)'!AD50+'[1]Liefermenge 3. Sais (5.17-4.18)'!AD50)/120</f>
        <v>0</v>
      </c>
      <c r="AE49" s="30">
        <f>SUM('[1]Liefermenge 2. Sais (5.16-4.17)'!AE50+'[1]Liefermenge 3. Sais (5.17-4.18)'!AE50)/120</f>
        <v>0</v>
      </c>
      <c r="AF49" s="30">
        <f>SUM('[1]Liefermenge 2. Sais (5.16-4.17)'!AF50+'[1]Liefermenge 3. Sais (5.17-4.18)'!AF50)/120</f>
        <v>0</v>
      </c>
      <c r="AG49" s="30">
        <f>SUM('[1]Liefermenge 2. Sais (5.16-4.17)'!AG50+'[1]Liefermenge 3. Sais (5.17-4.18)'!AG50)/120</f>
        <v>0</v>
      </c>
      <c r="AH49" s="30">
        <f>SUM('[1]Liefermenge 2. Sais (5.16-4.17)'!AH50+'[1]Liefermenge 3. Sais (5.17-4.18)'!AH50)/120</f>
        <v>0</v>
      </c>
      <c r="AI49" s="30">
        <f>SUM('[1]Liefermenge 2. Sais (5.16-4.17)'!AI50+'[1]Liefermenge 3. Sais (5.17-4.18)'!AI50)/120</f>
        <v>0</v>
      </c>
      <c r="AJ49" s="30">
        <f>SUM('[1]Liefermenge 2. Sais (5.16-4.17)'!AJ50+'[1]Liefermenge 3. Sais (5.17-4.18)'!AJ50)/120</f>
        <v>0</v>
      </c>
      <c r="AK49" s="30">
        <f>SUM('[1]Liefermenge 2. Sais (5.16-4.17)'!AK50+'[1]Liefermenge 3. Sais (5.17-4.18)'!AK50)/120</f>
        <v>0</v>
      </c>
      <c r="AL49" s="30">
        <f>SUM('[1]Liefermenge 2. Sais (5.16-4.17)'!AL50+'[1]Liefermenge 3. Sais (5.17-4.18)'!AL50)/120</f>
        <v>0</v>
      </c>
      <c r="AM49" s="30">
        <f>SUM('[1]Liefermenge 2. Sais (5.16-4.17)'!AM50+'[1]Liefermenge 3. Sais (5.17-4.18)'!AM50)/120</f>
        <v>0</v>
      </c>
      <c r="AN49" s="30">
        <f>SUM('[1]Liefermenge 2. Sais (5.16-4.17)'!AN50+'[1]Liefermenge 3. Sais (5.17-4.18)'!AN50)/120</f>
        <v>0</v>
      </c>
      <c r="AO49" s="30">
        <f>SUM('[1]Liefermenge 2. Sais (5.16-4.17)'!AO50+'[1]Liefermenge 3. Sais (5.17-4.18)'!AO50)/120</f>
        <v>0</v>
      </c>
      <c r="AP49" s="30">
        <f>SUM('[1]Liefermenge 2. Sais (5.16-4.17)'!AP50+'[1]Liefermenge 3. Sais (5.17-4.18)'!AP50)/120</f>
        <v>0</v>
      </c>
      <c r="AQ49" s="30">
        <f>SUM('[1]Liefermenge 2. Sais (5.16-4.17)'!AQ50+'[1]Liefermenge 3. Sais (5.17-4.18)'!AQ50)/120</f>
        <v>0</v>
      </c>
      <c r="AR49" s="30">
        <f>SUM('[1]Liefermenge 2. Sais (5.16-4.17)'!AR50+'[1]Liefermenge 3. Sais (5.17-4.18)'!AR50)/120</f>
        <v>0</v>
      </c>
      <c r="AS49" s="30">
        <f>SUM('[1]Liefermenge 2. Sais (5.16-4.17)'!AS50+'[1]Liefermenge 3. Sais (5.17-4.18)'!AS50)/120</f>
        <v>0</v>
      </c>
      <c r="AT49" s="30">
        <f>SUM('[1]Liefermenge 2. Sais (5.16-4.17)'!AT50+'[1]Liefermenge 3. Sais (5.17-4.18)'!AT50)/120</f>
        <v>0</v>
      </c>
      <c r="AU49" s="30">
        <f>SUM('[1]Liefermenge 2. Sais (5.16-4.17)'!AU50+'[1]Liefermenge 3. Sais (5.17-4.18)'!AU50)/120</f>
        <v>0</v>
      </c>
      <c r="AV49" s="30">
        <f>SUM('[1]Liefermenge 2. Sais (5.16-4.17)'!AV50+'[1]Liefermenge 3. Sais (5.17-4.18)'!AV50)/120</f>
        <v>0</v>
      </c>
      <c r="AW49" s="30">
        <f>SUM('[1]Liefermenge 2. Sais (5.16-4.17)'!AW50+'[1]Liefermenge 3. Sais (5.17-4.18)'!AW50)/120</f>
        <v>0</v>
      </c>
      <c r="AX49" s="30">
        <f>SUM('[1]Liefermenge 2. Sais (5.16-4.17)'!AX50+'[1]Liefermenge 3. Sais (5.17-4.18)'!AX50)/120</f>
        <v>0</v>
      </c>
      <c r="AY49" s="30">
        <f>SUM('[1]Liefermenge 2. Sais (5.16-4.17)'!AY50+'[1]Liefermenge 3. Sais (5.17-4.18)'!AY50)/120</f>
        <v>0</v>
      </c>
      <c r="AZ49" s="30">
        <f>SUM('[1]Liefermenge 2. Sais (5.16-4.17)'!AZ50+'[1]Liefermenge 3. Sais (5.17-4.18)'!AZ50)/120</f>
        <v>0</v>
      </c>
      <c r="BA49" s="30">
        <f>SUM('[1]Liefermenge 2. Sais (5.16-4.17)'!BA50+'[1]Liefermenge 3. Sais (5.17-4.18)'!BA50)/120</f>
        <v>0</v>
      </c>
      <c r="BB49" s="30">
        <f>SUM('[1]Liefermenge 1. Sais (6.15-4.16)'!AX50+'[1]Liefermenge 2. Sais (5.16-4.17)'!BA50+'[1]Liefermenge 3. Sais (5.17-4.18)'!BA50)/120</f>
        <v>0</v>
      </c>
      <c r="BC49" s="31" t="s">
        <v>79</v>
      </c>
    </row>
    <row r="50" spans="1:55" x14ac:dyDescent="0.25">
      <c r="A50" s="31" t="s">
        <v>80</v>
      </c>
      <c r="B50" s="30">
        <f>SUM('[1]Liefermenge 2. Sais (5.16-4.17)'!B51+'[1]Liefermenge 3. Sais (5.17-4.18)'!B51)/120</f>
        <v>0</v>
      </c>
      <c r="C50" s="30">
        <f>SUM('[1]Liefermenge 2. Sais (5.16-4.17)'!C51+'[1]Liefermenge 3. Sais (5.17-4.18)'!C51)/120</f>
        <v>0</v>
      </c>
      <c r="D50" s="30">
        <f>SUM('[1]Liefermenge 2. Sais (5.16-4.17)'!D51+'[1]Liefermenge 3. Sais (5.17-4.18)'!D51)/120</f>
        <v>0</v>
      </c>
      <c r="E50" s="30">
        <f>SUM('[1]Liefermenge 2. Sais (5.16-4.17)'!E51+'[1]Liefermenge 3. Sais (5.17-4.18)'!E51)/120</f>
        <v>0</v>
      </c>
      <c r="F50" s="30">
        <f>SUM('[1]Liefermenge 2. Sais (5.16-4.17)'!F51+'[1]Liefermenge 3. Sais (5.17-4.18)'!F51)/120</f>
        <v>0</v>
      </c>
      <c r="G50" s="30">
        <f>SUM('[1]Liefermenge 2. Sais (5.16-4.17)'!G51+'[1]Liefermenge 3. Sais (5.17-4.18)'!G51)/120</f>
        <v>0</v>
      </c>
      <c r="H50" s="30">
        <f>SUM('[1]Liefermenge 2. Sais (5.16-4.17)'!H51+'[1]Liefermenge 3. Sais (5.17-4.18)'!H51)/120</f>
        <v>0</v>
      </c>
      <c r="I50" s="30">
        <f>SUM('[1]Liefermenge 2. Sais (5.16-4.17)'!I51+'[1]Liefermenge 3. Sais (5.17-4.18)'!I51)/120</f>
        <v>0</v>
      </c>
      <c r="J50" s="30">
        <f>SUM('[1]Liefermenge 2. Sais (5.16-4.17)'!J51+'[1]Liefermenge 3. Sais (5.17-4.18)'!J51)/120</f>
        <v>0</v>
      </c>
      <c r="K50" s="30">
        <f>SUM('[1]Liefermenge 2. Sais (5.16-4.17)'!K51+'[1]Liefermenge 3. Sais (5.17-4.18)'!K51)/120</f>
        <v>0</v>
      </c>
      <c r="L50" s="30">
        <f>SUM('[1]Liefermenge 2. Sais (5.16-4.17)'!L51+'[1]Liefermenge 3. Sais (5.17-4.18)'!L51)/120</f>
        <v>0</v>
      </c>
      <c r="M50" s="30">
        <f>SUM('[1]Liefermenge 2. Sais (5.16-4.17)'!M51+'[1]Liefermenge 3. Sais (5.17-4.18)'!M51)/120</f>
        <v>0</v>
      </c>
      <c r="N50" s="30">
        <f>SUM('[1]Liefermenge 2. Sais (5.16-4.17)'!N51+'[1]Liefermenge 3. Sais (5.17-4.18)'!N51)/120</f>
        <v>0</v>
      </c>
      <c r="O50" s="30">
        <f>SUM('[1]Liefermenge 2. Sais (5.16-4.17)'!O51+'[1]Liefermenge 3. Sais (5.17-4.18)'!O51)/120</f>
        <v>0</v>
      </c>
      <c r="P50" s="30">
        <f>SUM('[1]Liefermenge 2. Sais (5.16-4.17)'!P51+'[1]Liefermenge 3. Sais (5.17-4.18)'!P51)/120</f>
        <v>0</v>
      </c>
      <c r="Q50" s="30">
        <f>SUM('[1]Liefermenge 2. Sais (5.16-4.17)'!Q51+'[1]Liefermenge 3. Sais (5.17-4.18)'!Q51)/120</f>
        <v>0</v>
      </c>
      <c r="R50" s="30">
        <f>SUM('[1]Liefermenge 2. Sais (5.16-4.17)'!R51+'[1]Liefermenge 3. Sais (5.17-4.18)'!R51)/120</f>
        <v>0</v>
      </c>
      <c r="S50" s="30">
        <f>SUM('[1]Liefermenge 2. Sais (5.16-4.17)'!S51+'[1]Liefermenge 3. Sais (5.17-4.18)'!S51)/120</f>
        <v>0</v>
      </c>
      <c r="T50" s="30">
        <f>SUM('[1]Liefermenge 2. Sais (5.16-4.17)'!T51+'[1]Liefermenge 3. Sais (5.17-4.18)'!T51)/120</f>
        <v>0</v>
      </c>
      <c r="U50" s="30">
        <f>SUM('[1]Liefermenge 2. Sais (5.16-4.17)'!U51+'[1]Liefermenge 3. Sais (5.17-4.18)'!U51)/120</f>
        <v>0</v>
      </c>
      <c r="V50" s="30">
        <f>SUM('[1]Liefermenge 2. Sais (5.16-4.17)'!V51+'[1]Liefermenge 3. Sais (5.17-4.18)'!V51)/120</f>
        <v>0</v>
      </c>
      <c r="W50" s="30">
        <f>SUM('[1]Liefermenge 2. Sais (5.16-4.17)'!W51+'[1]Liefermenge 3. Sais (5.17-4.18)'!W51)/120</f>
        <v>0</v>
      </c>
      <c r="X50" s="30">
        <f>SUM('[1]Liefermenge 2. Sais (5.16-4.17)'!X51+'[1]Liefermenge 3. Sais (5.17-4.18)'!X51)/120</f>
        <v>0</v>
      </c>
      <c r="Y50" s="30">
        <f>SUM('[1]Liefermenge 2. Sais (5.16-4.17)'!Y51+'[1]Liefermenge 3. Sais (5.17-4.18)'!Y51)/120</f>
        <v>0</v>
      </c>
      <c r="Z50" s="30">
        <f>SUM('[1]Liefermenge 2. Sais (5.16-4.17)'!Z51+'[1]Liefermenge 3. Sais (5.17-4.18)'!Z51)/120</f>
        <v>0</v>
      </c>
      <c r="AA50" s="30">
        <f>SUM('[1]Liefermenge 2. Sais (5.16-4.17)'!AA51+'[1]Liefermenge 3. Sais (5.17-4.18)'!AA51)/120</f>
        <v>0</v>
      </c>
      <c r="AB50" s="30">
        <f>SUM('[1]Liefermenge 2. Sais (5.16-4.17)'!AB51+'[1]Liefermenge 3. Sais (5.17-4.18)'!AB51)/120</f>
        <v>0</v>
      </c>
      <c r="AC50" s="30">
        <f>SUM('[1]Liefermenge 2. Sais (5.16-4.17)'!AC51+'[1]Liefermenge 3. Sais (5.17-4.18)'!AC51)/120</f>
        <v>0</v>
      </c>
      <c r="AD50" s="30">
        <f>SUM('[1]Liefermenge 2. Sais (5.16-4.17)'!AD51+'[1]Liefermenge 3. Sais (5.17-4.18)'!AD51)/120</f>
        <v>0</v>
      </c>
      <c r="AE50" s="30">
        <f>SUM('[1]Liefermenge 2. Sais (5.16-4.17)'!AE51+'[1]Liefermenge 3. Sais (5.17-4.18)'!AE51)/120</f>
        <v>0</v>
      </c>
      <c r="AF50" s="30">
        <f>SUM('[1]Liefermenge 2. Sais (5.16-4.17)'!AF51+'[1]Liefermenge 3. Sais (5.17-4.18)'!AF51)/120</f>
        <v>0</v>
      </c>
      <c r="AG50" s="30">
        <f>SUM('[1]Liefermenge 2. Sais (5.16-4.17)'!AG51+'[1]Liefermenge 3. Sais (5.17-4.18)'!AG51)/120</f>
        <v>0</v>
      </c>
      <c r="AH50" s="30">
        <f>SUM('[1]Liefermenge 2. Sais (5.16-4.17)'!AH51+'[1]Liefermenge 3. Sais (5.17-4.18)'!AH51)/120</f>
        <v>0</v>
      </c>
      <c r="AI50" s="30">
        <f>SUM('[1]Liefermenge 2. Sais (5.16-4.17)'!AI51+'[1]Liefermenge 3. Sais (5.17-4.18)'!AI51)/120</f>
        <v>0.8</v>
      </c>
      <c r="AJ50" s="30">
        <f>SUM('[1]Liefermenge 2. Sais (5.16-4.17)'!AJ51+'[1]Liefermenge 3. Sais (5.17-4.18)'!AJ51)/120</f>
        <v>0</v>
      </c>
      <c r="AK50" s="30">
        <f>SUM('[1]Liefermenge 2. Sais (5.16-4.17)'!AK51+'[1]Liefermenge 3. Sais (5.17-4.18)'!AK51)/120</f>
        <v>0</v>
      </c>
      <c r="AL50" s="30">
        <f>SUM('[1]Liefermenge 2. Sais (5.16-4.17)'!AL51+'[1]Liefermenge 3. Sais (5.17-4.18)'!AL51)/120</f>
        <v>0</v>
      </c>
      <c r="AM50" s="30">
        <f>SUM('[1]Liefermenge 2. Sais (5.16-4.17)'!AM51+'[1]Liefermenge 3. Sais (5.17-4.18)'!AM51)/120</f>
        <v>5.8333333333333334E-2</v>
      </c>
      <c r="AN50" s="30">
        <f>SUM('[1]Liefermenge 2. Sais (5.16-4.17)'!AN51+'[1]Liefermenge 3. Sais (5.17-4.18)'!AN51)/120</f>
        <v>0</v>
      </c>
      <c r="AO50" s="30">
        <f>SUM('[1]Liefermenge 2. Sais (5.16-4.17)'!AO51+'[1]Liefermenge 3. Sais (5.17-4.18)'!AO51)/120</f>
        <v>0</v>
      </c>
      <c r="AP50" s="30">
        <f>SUM('[1]Liefermenge 2. Sais (5.16-4.17)'!AP51+'[1]Liefermenge 3. Sais (5.17-4.18)'!AP51)/120</f>
        <v>0</v>
      </c>
      <c r="AQ50" s="30">
        <f>SUM('[1]Liefermenge 2. Sais (5.16-4.17)'!AQ51+'[1]Liefermenge 3. Sais (5.17-4.18)'!AQ51)/120</f>
        <v>0</v>
      </c>
      <c r="AR50" s="30">
        <f>SUM('[1]Liefermenge 2. Sais (5.16-4.17)'!AR51+'[1]Liefermenge 3. Sais (5.17-4.18)'!AR51)/120</f>
        <v>0</v>
      </c>
      <c r="AS50" s="30">
        <f>SUM('[1]Liefermenge 2. Sais (5.16-4.17)'!AS51+'[1]Liefermenge 3. Sais (5.17-4.18)'!AS51)/120</f>
        <v>0</v>
      </c>
      <c r="AT50" s="30">
        <f>SUM('[1]Liefermenge 2. Sais (5.16-4.17)'!AT51+'[1]Liefermenge 3. Sais (5.17-4.18)'!AT51)/120</f>
        <v>0</v>
      </c>
      <c r="AU50" s="30">
        <f>SUM('[1]Liefermenge 2. Sais (5.16-4.17)'!AU51+'[1]Liefermenge 3. Sais (5.17-4.18)'!AU51)/120</f>
        <v>0</v>
      </c>
      <c r="AV50" s="30">
        <f>SUM('[1]Liefermenge 2. Sais (5.16-4.17)'!AV51+'[1]Liefermenge 3. Sais (5.17-4.18)'!AV51)/120</f>
        <v>0</v>
      </c>
      <c r="AW50" s="30">
        <f>SUM('[1]Liefermenge 2. Sais (5.16-4.17)'!AW51+'[1]Liefermenge 3. Sais (5.17-4.18)'!AW51)/120</f>
        <v>0</v>
      </c>
      <c r="AX50" s="30">
        <f>SUM('[1]Liefermenge 2. Sais (5.16-4.17)'!AX51+'[1]Liefermenge 3. Sais (5.17-4.18)'!AX51)/120</f>
        <v>0</v>
      </c>
      <c r="AY50" s="30">
        <f>SUM('[1]Liefermenge 2. Sais (5.16-4.17)'!AY51+'[1]Liefermenge 3. Sais (5.17-4.18)'!AY51)/120</f>
        <v>0</v>
      </c>
      <c r="AZ50" s="30">
        <f>SUM('[1]Liefermenge 2. Sais (5.16-4.17)'!AZ51+'[1]Liefermenge 3. Sais (5.17-4.18)'!AZ51)/120</f>
        <v>0</v>
      </c>
      <c r="BA50" s="30">
        <f>SUM('[1]Liefermenge 2. Sais (5.16-4.17)'!BA51+'[1]Liefermenge 3. Sais (5.17-4.18)'!BA51)/120</f>
        <v>0</v>
      </c>
      <c r="BB50" s="30">
        <f>SUM('[1]Liefermenge 1. Sais (6.15-4.16)'!AX51+'[1]Liefermenge 2. Sais (5.16-4.17)'!BA51+'[1]Liefermenge 3. Sais (5.17-4.18)'!BA51)/120</f>
        <v>0</v>
      </c>
      <c r="BC50" s="31" t="s">
        <v>80</v>
      </c>
    </row>
    <row r="51" spans="1:55" x14ac:dyDescent="0.25">
      <c r="A51" s="31" t="s">
        <v>81</v>
      </c>
      <c r="B51" s="30">
        <f>SUM('[1]Liefermenge 2. Sais (5.16-4.17)'!B52+'[1]Liefermenge 3. Sais (5.17-4.18)'!B52)/120</f>
        <v>0</v>
      </c>
      <c r="C51" s="30">
        <f>SUM('[1]Liefermenge 2. Sais (5.16-4.17)'!C52+'[1]Liefermenge 3. Sais (5.17-4.18)'!C52)/120</f>
        <v>0</v>
      </c>
      <c r="D51" s="30">
        <f>SUM('[1]Liefermenge 2. Sais (5.16-4.17)'!D52+'[1]Liefermenge 3. Sais (5.17-4.18)'!D52)/120</f>
        <v>0</v>
      </c>
      <c r="E51" s="30">
        <f>SUM('[1]Liefermenge 2. Sais (5.16-4.17)'!E52+'[1]Liefermenge 3. Sais (5.17-4.18)'!E52)/120</f>
        <v>0</v>
      </c>
      <c r="F51" s="30">
        <f>SUM('[1]Liefermenge 2. Sais (5.16-4.17)'!F52+'[1]Liefermenge 3. Sais (5.17-4.18)'!F52)/120</f>
        <v>0</v>
      </c>
      <c r="G51" s="30">
        <f>SUM('[1]Liefermenge 2. Sais (5.16-4.17)'!G52+'[1]Liefermenge 3. Sais (5.17-4.18)'!G52)/120</f>
        <v>0</v>
      </c>
      <c r="H51" s="30">
        <f>SUM('[1]Liefermenge 2. Sais (5.16-4.17)'!H52+'[1]Liefermenge 3. Sais (5.17-4.18)'!H52)/120</f>
        <v>0</v>
      </c>
      <c r="I51" s="30">
        <f>SUM('[1]Liefermenge 2. Sais (5.16-4.17)'!I52+'[1]Liefermenge 3. Sais (5.17-4.18)'!I52)/120</f>
        <v>0</v>
      </c>
      <c r="J51" s="30">
        <f>SUM('[1]Liefermenge 2. Sais (5.16-4.17)'!J52+'[1]Liefermenge 3. Sais (5.17-4.18)'!J52)/120</f>
        <v>0.45833333333333331</v>
      </c>
      <c r="K51" s="30">
        <f>SUM('[1]Liefermenge 2. Sais (5.16-4.17)'!K52+'[1]Liefermenge 3. Sais (5.17-4.18)'!K52)/120</f>
        <v>1.0216666666666667</v>
      </c>
      <c r="L51" s="30">
        <f>SUM('[1]Liefermenge 2. Sais (5.16-4.17)'!L52+'[1]Liefermenge 3. Sais (5.17-4.18)'!L52)/120</f>
        <v>1.0341666666666667</v>
      </c>
      <c r="M51" s="30">
        <f>SUM('[1]Liefermenge 2. Sais (5.16-4.17)'!M52+'[1]Liefermenge 3. Sais (5.17-4.18)'!M52)/120</f>
        <v>1.3166666666666667</v>
      </c>
      <c r="N51" s="30">
        <f>SUM('[1]Liefermenge 2. Sais (5.16-4.17)'!N52+'[1]Liefermenge 3. Sais (5.17-4.18)'!N52)/120</f>
        <v>1.4183333333333332</v>
      </c>
      <c r="O51" s="30">
        <f>SUM('[1]Liefermenge 2. Sais (5.16-4.17)'!O52+'[1]Liefermenge 3. Sais (5.17-4.18)'!O52)/120</f>
        <v>2.3683333333333336</v>
      </c>
      <c r="P51" s="30">
        <f>SUM('[1]Liefermenge 2. Sais (5.16-4.17)'!P52+'[1]Liefermenge 3. Sais (5.17-4.18)'!P52)/120</f>
        <v>1.9916666666666667</v>
      </c>
      <c r="Q51" s="30">
        <f>SUM('[1]Liefermenge 2. Sais (5.16-4.17)'!Q52+'[1]Liefermenge 3. Sais (5.17-4.18)'!Q52)/120</f>
        <v>1.5441666666666667</v>
      </c>
      <c r="R51" s="30">
        <f>SUM('[1]Liefermenge 2. Sais (5.16-4.17)'!R52+'[1]Liefermenge 3. Sais (5.17-4.18)'!R52)/120</f>
        <v>1.9750000000000001</v>
      </c>
      <c r="S51" s="30">
        <f>SUM('[1]Liefermenge 2. Sais (5.16-4.17)'!S52+'[1]Liefermenge 3. Sais (5.17-4.18)'!S52)/120</f>
        <v>1.7608333333333335</v>
      </c>
      <c r="T51" s="30">
        <f>SUM('[1]Liefermenge 2. Sais (5.16-4.17)'!T52+'[1]Liefermenge 3. Sais (5.17-4.18)'!T52)/120</f>
        <v>1.2333333333333334</v>
      </c>
      <c r="U51" s="30">
        <f>SUM('[1]Liefermenge 2. Sais (5.16-4.17)'!U52+'[1]Liefermenge 3. Sais (5.17-4.18)'!U52)/120</f>
        <v>0.89583333333333337</v>
      </c>
      <c r="V51" s="30">
        <f>SUM('[1]Liefermenge 2. Sais (5.16-4.17)'!V52+'[1]Liefermenge 3. Sais (5.17-4.18)'!V52)/120</f>
        <v>0.67583333333333329</v>
      </c>
      <c r="W51" s="30">
        <f>SUM('[1]Liefermenge 2. Sais (5.16-4.17)'!W52+'[1]Liefermenge 3. Sais (5.17-4.18)'!W52)/120</f>
        <v>0.3</v>
      </c>
      <c r="X51" s="30">
        <f>SUM('[1]Liefermenge 2. Sais (5.16-4.17)'!X52+'[1]Liefermenge 3. Sais (5.17-4.18)'!X52)/120</f>
        <v>0.13499999999999998</v>
      </c>
      <c r="Y51" s="30">
        <f>SUM('[1]Liefermenge 2. Sais (5.16-4.17)'!Y52+'[1]Liefermenge 3. Sais (5.17-4.18)'!Y52)/120</f>
        <v>0</v>
      </c>
      <c r="Z51" s="30">
        <f>SUM('[1]Liefermenge 2. Sais (5.16-4.17)'!Z52+'[1]Liefermenge 3. Sais (5.17-4.18)'!Z52)/120</f>
        <v>0</v>
      </c>
      <c r="AA51" s="30">
        <f>SUM('[1]Liefermenge 2. Sais (5.16-4.17)'!AA52+'[1]Liefermenge 3. Sais (5.17-4.18)'!AA52)/120</f>
        <v>0</v>
      </c>
      <c r="AB51" s="30">
        <f>SUM('[1]Liefermenge 2. Sais (5.16-4.17)'!AB52+'[1]Liefermenge 3. Sais (5.17-4.18)'!AB52)/120</f>
        <v>0</v>
      </c>
      <c r="AC51" s="30">
        <f>SUM('[1]Liefermenge 2. Sais (5.16-4.17)'!AC52+'[1]Liefermenge 3. Sais (5.17-4.18)'!AC52)/120</f>
        <v>0</v>
      </c>
      <c r="AD51" s="30">
        <f>SUM('[1]Liefermenge 2. Sais (5.16-4.17)'!AD52+'[1]Liefermenge 3. Sais (5.17-4.18)'!AD52)/120</f>
        <v>0</v>
      </c>
      <c r="AE51" s="30">
        <f>SUM('[1]Liefermenge 2. Sais (5.16-4.17)'!AE52+'[1]Liefermenge 3. Sais (5.17-4.18)'!AE52)/120</f>
        <v>0</v>
      </c>
      <c r="AF51" s="30">
        <f>SUM('[1]Liefermenge 2. Sais (5.16-4.17)'!AF52+'[1]Liefermenge 3. Sais (5.17-4.18)'!AF52)/120</f>
        <v>0</v>
      </c>
      <c r="AG51" s="30">
        <f>SUM('[1]Liefermenge 2. Sais (5.16-4.17)'!AG52+'[1]Liefermenge 3. Sais (5.17-4.18)'!AG52)/120</f>
        <v>0</v>
      </c>
      <c r="AH51" s="30">
        <f>SUM('[1]Liefermenge 2. Sais (5.16-4.17)'!AH52+'[1]Liefermenge 3. Sais (5.17-4.18)'!AH52)/120</f>
        <v>0</v>
      </c>
      <c r="AI51" s="30">
        <f>SUM('[1]Liefermenge 2. Sais (5.16-4.17)'!AI52+'[1]Liefermenge 3. Sais (5.17-4.18)'!AI52)/120</f>
        <v>0</v>
      </c>
      <c r="AJ51" s="30">
        <f>SUM('[1]Liefermenge 2. Sais (5.16-4.17)'!AJ52+'[1]Liefermenge 3. Sais (5.17-4.18)'!AJ52)/120</f>
        <v>0</v>
      </c>
      <c r="AK51" s="30">
        <f>SUM('[1]Liefermenge 2. Sais (5.16-4.17)'!AK52+'[1]Liefermenge 3. Sais (5.17-4.18)'!AK52)/120</f>
        <v>0</v>
      </c>
      <c r="AL51" s="30">
        <f>SUM('[1]Liefermenge 2. Sais (5.16-4.17)'!AL52+'[1]Liefermenge 3. Sais (5.17-4.18)'!AL52)/120</f>
        <v>0</v>
      </c>
      <c r="AM51" s="30">
        <f>SUM('[1]Liefermenge 2. Sais (5.16-4.17)'!AM52+'[1]Liefermenge 3. Sais (5.17-4.18)'!AM52)/120</f>
        <v>0</v>
      </c>
      <c r="AN51" s="30">
        <f>SUM('[1]Liefermenge 2. Sais (5.16-4.17)'!AN52+'[1]Liefermenge 3. Sais (5.17-4.18)'!AN52)/120</f>
        <v>0</v>
      </c>
      <c r="AO51" s="30">
        <f>SUM('[1]Liefermenge 2. Sais (5.16-4.17)'!AO52+'[1]Liefermenge 3. Sais (5.17-4.18)'!AO52)/120</f>
        <v>0</v>
      </c>
      <c r="AP51" s="30">
        <f>SUM('[1]Liefermenge 2. Sais (5.16-4.17)'!AP52+'[1]Liefermenge 3. Sais (5.17-4.18)'!AP52)/120</f>
        <v>0</v>
      </c>
      <c r="AQ51" s="30">
        <f>SUM('[1]Liefermenge 2. Sais (5.16-4.17)'!AQ52+'[1]Liefermenge 3. Sais (5.17-4.18)'!AQ52)/120</f>
        <v>0</v>
      </c>
      <c r="AR51" s="30">
        <f>SUM('[1]Liefermenge 2. Sais (5.16-4.17)'!AR52+'[1]Liefermenge 3. Sais (5.17-4.18)'!AR52)/120</f>
        <v>0</v>
      </c>
      <c r="AS51" s="30">
        <f>SUM('[1]Liefermenge 2. Sais (5.16-4.17)'!AS52+'[1]Liefermenge 3. Sais (5.17-4.18)'!AS52)/120</f>
        <v>0</v>
      </c>
      <c r="AT51" s="30">
        <f>SUM('[1]Liefermenge 2. Sais (5.16-4.17)'!AT52+'[1]Liefermenge 3. Sais (5.17-4.18)'!AT52)/120</f>
        <v>0</v>
      </c>
      <c r="AU51" s="30">
        <f>SUM('[1]Liefermenge 2. Sais (5.16-4.17)'!AU52+'[1]Liefermenge 3. Sais (5.17-4.18)'!AU52)/120</f>
        <v>0</v>
      </c>
      <c r="AV51" s="30">
        <f>SUM('[1]Liefermenge 2. Sais (5.16-4.17)'!AV52+'[1]Liefermenge 3. Sais (5.17-4.18)'!AV52)/120</f>
        <v>0</v>
      </c>
      <c r="AW51" s="30">
        <f>SUM('[1]Liefermenge 2. Sais (5.16-4.17)'!AW52+'[1]Liefermenge 3. Sais (5.17-4.18)'!AW52)/120</f>
        <v>0</v>
      </c>
      <c r="AX51" s="30">
        <f>SUM('[1]Liefermenge 2. Sais (5.16-4.17)'!AX52+'[1]Liefermenge 3. Sais (5.17-4.18)'!AX52)/120</f>
        <v>0</v>
      </c>
      <c r="AY51" s="30">
        <f>SUM('[1]Liefermenge 2. Sais (5.16-4.17)'!AY52+'[1]Liefermenge 3. Sais (5.17-4.18)'!AY52)/120</f>
        <v>0</v>
      </c>
      <c r="AZ51" s="30">
        <f>SUM('[1]Liefermenge 2. Sais (5.16-4.17)'!AZ52+'[1]Liefermenge 3. Sais (5.17-4.18)'!AZ52)/120</f>
        <v>0</v>
      </c>
      <c r="BA51" s="30">
        <f>SUM('[1]Liefermenge 2. Sais (5.16-4.17)'!BA52+'[1]Liefermenge 3. Sais (5.17-4.18)'!BA52)/120</f>
        <v>0</v>
      </c>
      <c r="BB51" s="30">
        <f>SUM('[1]Liefermenge 1. Sais (6.15-4.16)'!AX52+'[1]Liefermenge 2. Sais (5.16-4.17)'!BA52+'[1]Liefermenge 3. Sais (5.17-4.18)'!BA52)/120</f>
        <v>0</v>
      </c>
      <c r="BC51" s="31" t="s">
        <v>81</v>
      </c>
    </row>
    <row r="52" spans="1:55" x14ac:dyDescent="0.25">
      <c r="A52" s="31" t="s">
        <v>82</v>
      </c>
      <c r="B52" s="30">
        <f>SUM('[1]Liefermenge 2. Sais (5.16-4.17)'!B53+'[1]Liefermenge 3. Sais (5.17-4.18)'!B53)/120</f>
        <v>0</v>
      </c>
      <c r="C52" s="30">
        <f>SUM('[1]Liefermenge 2. Sais (5.16-4.17)'!C53+'[1]Liefermenge 3. Sais (5.17-4.18)'!C53)/120</f>
        <v>0</v>
      </c>
      <c r="D52" s="30">
        <f>SUM('[1]Liefermenge 2. Sais (5.16-4.17)'!D53+'[1]Liefermenge 3. Sais (5.17-4.18)'!D53)/120</f>
        <v>0</v>
      </c>
      <c r="E52" s="30">
        <f>SUM('[1]Liefermenge 2. Sais (5.16-4.17)'!E53+'[1]Liefermenge 3. Sais (5.17-4.18)'!E53)/120</f>
        <v>0</v>
      </c>
      <c r="F52" s="30">
        <f>SUM('[1]Liefermenge 2. Sais (5.16-4.17)'!F53+'[1]Liefermenge 3. Sais (5.17-4.18)'!F53)/120</f>
        <v>0</v>
      </c>
      <c r="G52" s="30">
        <f>SUM('[1]Liefermenge 2. Sais (5.16-4.17)'!G53+'[1]Liefermenge 3. Sais (5.17-4.18)'!G53)/120</f>
        <v>0</v>
      </c>
      <c r="H52" s="30">
        <f>SUM('[1]Liefermenge 2. Sais (5.16-4.17)'!H53+'[1]Liefermenge 3. Sais (5.17-4.18)'!H53)/120</f>
        <v>0</v>
      </c>
      <c r="I52" s="30">
        <f>SUM('[1]Liefermenge 2. Sais (5.16-4.17)'!I53+'[1]Liefermenge 3. Sais (5.17-4.18)'!I53)/120</f>
        <v>0</v>
      </c>
      <c r="J52" s="30">
        <f>SUM('[1]Liefermenge 2. Sais (5.16-4.17)'!J53+'[1]Liefermenge 3. Sais (5.17-4.18)'!J53)/120</f>
        <v>0</v>
      </c>
      <c r="K52" s="30">
        <f>SUM('[1]Liefermenge 2. Sais (5.16-4.17)'!K53+'[1]Liefermenge 3. Sais (5.17-4.18)'!K53)/120</f>
        <v>0</v>
      </c>
      <c r="L52" s="30">
        <f>SUM('[1]Liefermenge 2. Sais (5.16-4.17)'!L53+'[1]Liefermenge 3. Sais (5.17-4.18)'!L53)/120</f>
        <v>0</v>
      </c>
      <c r="M52" s="30">
        <f>SUM('[1]Liefermenge 2. Sais (5.16-4.17)'!M53+'[1]Liefermenge 3. Sais (5.17-4.18)'!M53)/120</f>
        <v>0</v>
      </c>
      <c r="N52" s="30">
        <f>SUM('[1]Liefermenge 2. Sais (5.16-4.17)'!N53+'[1]Liefermenge 3. Sais (5.17-4.18)'!N53)/120</f>
        <v>0</v>
      </c>
      <c r="O52" s="30">
        <f>SUM('[1]Liefermenge 2. Sais (5.16-4.17)'!O53+'[1]Liefermenge 3. Sais (5.17-4.18)'!O53)/120</f>
        <v>0</v>
      </c>
      <c r="P52" s="30">
        <f>SUM('[1]Liefermenge 2. Sais (5.16-4.17)'!P53+'[1]Liefermenge 3. Sais (5.17-4.18)'!P53)/120</f>
        <v>0</v>
      </c>
      <c r="Q52" s="30">
        <f>SUM('[1]Liefermenge 2. Sais (5.16-4.17)'!Q53+'[1]Liefermenge 3. Sais (5.17-4.18)'!Q53)/120</f>
        <v>0</v>
      </c>
      <c r="R52" s="30">
        <f>SUM('[1]Liefermenge 2. Sais (5.16-4.17)'!R53+'[1]Liefermenge 3. Sais (5.17-4.18)'!R53)/120</f>
        <v>0</v>
      </c>
      <c r="S52" s="30">
        <f>SUM('[1]Liefermenge 2. Sais (5.16-4.17)'!S53+'[1]Liefermenge 3. Sais (5.17-4.18)'!S53)/120</f>
        <v>0</v>
      </c>
      <c r="T52" s="30">
        <f>SUM('[1]Liefermenge 2. Sais (5.16-4.17)'!T53+'[1]Liefermenge 3. Sais (5.17-4.18)'!T53)/120</f>
        <v>0</v>
      </c>
      <c r="U52" s="30">
        <f>SUM('[1]Liefermenge 2. Sais (5.16-4.17)'!U53+'[1]Liefermenge 3. Sais (5.17-4.18)'!U53)/120</f>
        <v>0</v>
      </c>
      <c r="V52" s="30">
        <f>SUM('[1]Liefermenge 2. Sais (5.16-4.17)'!V53+'[1]Liefermenge 3. Sais (5.17-4.18)'!V53)/120</f>
        <v>0</v>
      </c>
      <c r="W52" s="30">
        <f>SUM('[1]Liefermenge 2. Sais (5.16-4.17)'!W53+'[1]Liefermenge 3. Sais (5.17-4.18)'!W53)/120</f>
        <v>0</v>
      </c>
      <c r="X52" s="30">
        <f>SUM('[1]Liefermenge 2. Sais (5.16-4.17)'!X53+'[1]Liefermenge 3. Sais (5.17-4.18)'!X53)/120</f>
        <v>0</v>
      </c>
      <c r="Y52" s="30">
        <f>SUM('[1]Liefermenge 2. Sais (5.16-4.17)'!Y53+'[1]Liefermenge 3. Sais (5.17-4.18)'!Y53)/120</f>
        <v>0</v>
      </c>
      <c r="Z52" s="30">
        <f>SUM('[1]Liefermenge 2. Sais (5.16-4.17)'!Z53+'[1]Liefermenge 3. Sais (5.17-4.18)'!Z53)/120</f>
        <v>0.42499999999999999</v>
      </c>
      <c r="AA52" s="30">
        <f>SUM('[1]Liefermenge 2. Sais (5.16-4.17)'!AA53+'[1]Liefermenge 3. Sais (5.17-4.18)'!AA53)/120</f>
        <v>0.59166666666666667</v>
      </c>
      <c r="AB52" s="30">
        <f>SUM('[1]Liefermenge 2. Sais (5.16-4.17)'!AB53+'[1]Liefermenge 3. Sais (5.17-4.18)'!AB53)/120</f>
        <v>0.6</v>
      </c>
      <c r="AC52" s="30">
        <f>SUM('[1]Liefermenge 2. Sais (5.16-4.17)'!AC53+'[1]Liefermenge 3. Sais (5.17-4.18)'!AC53)/120</f>
        <v>0</v>
      </c>
      <c r="AD52" s="30">
        <f>SUM('[1]Liefermenge 2. Sais (5.16-4.17)'!AD53+'[1]Liefermenge 3. Sais (5.17-4.18)'!AD53)/120</f>
        <v>0</v>
      </c>
      <c r="AE52" s="30">
        <f>SUM('[1]Liefermenge 2. Sais (5.16-4.17)'!AE53+'[1]Liefermenge 3. Sais (5.17-4.18)'!AE53)/120</f>
        <v>0</v>
      </c>
      <c r="AF52" s="30">
        <f>SUM('[1]Liefermenge 2. Sais (5.16-4.17)'!AF53+'[1]Liefermenge 3. Sais (5.17-4.18)'!AF53)/120</f>
        <v>0.28333333333333333</v>
      </c>
      <c r="AG52" s="30">
        <f>SUM('[1]Liefermenge 2. Sais (5.16-4.17)'!AG53+'[1]Liefermenge 3. Sais (5.17-4.18)'!AG53)/120</f>
        <v>0.89166666666666672</v>
      </c>
      <c r="AH52" s="30">
        <f>SUM('[1]Liefermenge 2. Sais (5.16-4.17)'!AH53+'[1]Liefermenge 3. Sais (5.17-4.18)'!AH53)/120</f>
        <v>1.0166666666666666</v>
      </c>
      <c r="AI52" s="30">
        <f>SUM('[1]Liefermenge 2. Sais (5.16-4.17)'!AI53+'[1]Liefermenge 3. Sais (5.17-4.18)'!AI53)/120</f>
        <v>0.8</v>
      </c>
      <c r="AJ52" s="30">
        <f>SUM('[1]Liefermenge 2. Sais (5.16-4.17)'!AJ53+'[1]Liefermenge 3. Sais (5.17-4.18)'!AJ53)/120</f>
        <v>0</v>
      </c>
      <c r="AK52" s="30">
        <f>SUM('[1]Liefermenge 2. Sais (5.16-4.17)'!AK53+'[1]Liefermenge 3. Sais (5.17-4.18)'!AK53)/120</f>
        <v>0</v>
      </c>
      <c r="AL52" s="30">
        <f>SUM('[1]Liefermenge 2. Sais (5.16-4.17)'!AL53+'[1]Liefermenge 3. Sais (5.17-4.18)'!AL53)/120</f>
        <v>0</v>
      </c>
      <c r="AM52" s="30">
        <f>SUM('[1]Liefermenge 2. Sais (5.16-4.17)'!AM53+'[1]Liefermenge 3. Sais (5.17-4.18)'!AM53)/120</f>
        <v>0</v>
      </c>
      <c r="AN52" s="30">
        <f>SUM('[1]Liefermenge 2. Sais (5.16-4.17)'!AN53+'[1]Liefermenge 3. Sais (5.17-4.18)'!AN53)/120</f>
        <v>0</v>
      </c>
      <c r="AO52" s="30">
        <f>SUM('[1]Liefermenge 2. Sais (5.16-4.17)'!AO53+'[1]Liefermenge 3. Sais (5.17-4.18)'!AO53)/120</f>
        <v>0</v>
      </c>
      <c r="AP52" s="30">
        <f>SUM('[1]Liefermenge 2. Sais (5.16-4.17)'!AP53+'[1]Liefermenge 3. Sais (5.17-4.18)'!AP53)/120</f>
        <v>0</v>
      </c>
      <c r="AQ52" s="30">
        <f>SUM('[1]Liefermenge 2. Sais (5.16-4.17)'!AQ53+'[1]Liefermenge 3. Sais (5.17-4.18)'!AQ53)/120</f>
        <v>0</v>
      </c>
      <c r="AR52" s="30">
        <f>SUM('[1]Liefermenge 2. Sais (5.16-4.17)'!AR53+'[1]Liefermenge 3. Sais (5.17-4.18)'!AR53)/120</f>
        <v>0</v>
      </c>
      <c r="AS52" s="30">
        <f>SUM('[1]Liefermenge 2. Sais (5.16-4.17)'!AS53+'[1]Liefermenge 3. Sais (5.17-4.18)'!AS53)/120</f>
        <v>0</v>
      </c>
      <c r="AT52" s="30">
        <f>SUM('[1]Liefermenge 2. Sais (5.16-4.17)'!AT53+'[1]Liefermenge 3. Sais (5.17-4.18)'!AT53)/120</f>
        <v>0</v>
      </c>
      <c r="AU52" s="30">
        <f>SUM('[1]Liefermenge 2. Sais (5.16-4.17)'!AU53+'[1]Liefermenge 3. Sais (5.17-4.18)'!AU53)/120</f>
        <v>0</v>
      </c>
      <c r="AV52" s="30">
        <f>SUM('[1]Liefermenge 2. Sais (5.16-4.17)'!AV53+'[1]Liefermenge 3. Sais (5.17-4.18)'!AV53)/120</f>
        <v>0</v>
      </c>
      <c r="AW52" s="30">
        <f>SUM('[1]Liefermenge 2. Sais (5.16-4.17)'!AW53+'[1]Liefermenge 3. Sais (5.17-4.18)'!AW53)/120</f>
        <v>0</v>
      </c>
      <c r="AX52" s="30">
        <f>SUM('[1]Liefermenge 2. Sais (5.16-4.17)'!AX53+'[1]Liefermenge 3. Sais (5.17-4.18)'!AX53)/120</f>
        <v>0</v>
      </c>
      <c r="AY52" s="30">
        <f>SUM('[1]Liefermenge 2. Sais (5.16-4.17)'!AY53+'[1]Liefermenge 3. Sais (5.17-4.18)'!AY53)/120</f>
        <v>0</v>
      </c>
      <c r="AZ52" s="30">
        <f>SUM('[1]Liefermenge 2. Sais (5.16-4.17)'!AZ53+'[1]Liefermenge 3. Sais (5.17-4.18)'!AZ53)/120</f>
        <v>0</v>
      </c>
      <c r="BA52" s="30">
        <f>SUM('[1]Liefermenge 2. Sais (5.16-4.17)'!BA53+'[1]Liefermenge 3. Sais (5.17-4.18)'!BA53)/120</f>
        <v>0</v>
      </c>
      <c r="BB52" s="30">
        <f>SUM('[1]Liefermenge 1. Sais (6.15-4.16)'!AX53+'[1]Liefermenge 2. Sais (5.16-4.17)'!BA53+'[1]Liefermenge 3. Sais (5.17-4.18)'!BA53)/120</f>
        <v>0</v>
      </c>
      <c r="BC52" s="31" t="s">
        <v>82</v>
      </c>
    </row>
    <row r="53" spans="1:55" x14ac:dyDescent="0.25">
      <c r="A53" s="13" t="s">
        <v>83</v>
      </c>
      <c r="B53" s="30">
        <f>SUM('[1]Liefermenge 2. Sais (5.16-4.17)'!B54+'[1]Liefermenge 3. Sais (5.17-4.18)'!B54)/120</f>
        <v>0</v>
      </c>
      <c r="C53" s="30">
        <f>SUM('[1]Liefermenge 2. Sais (5.16-4.17)'!C54+'[1]Liefermenge 3. Sais (5.17-4.18)'!C54)/120</f>
        <v>0</v>
      </c>
      <c r="D53" s="30">
        <f>SUM('[1]Liefermenge 2. Sais (5.16-4.17)'!D54+'[1]Liefermenge 3. Sais (5.17-4.18)'!D54)/120</f>
        <v>0</v>
      </c>
      <c r="E53" s="30">
        <f>SUM('[1]Liefermenge 2. Sais (5.16-4.17)'!E54+'[1]Liefermenge 3. Sais (5.17-4.18)'!E54)/120</f>
        <v>0</v>
      </c>
      <c r="F53" s="30">
        <f>SUM('[1]Liefermenge 2. Sais (5.16-4.17)'!F54+'[1]Liefermenge 3. Sais (5.17-4.18)'!F54)/120</f>
        <v>0</v>
      </c>
      <c r="G53" s="30">
        <f>SUM('[1]Liefermenge 2. Sais (5.16-4.17)'!G54+'[1]Liefermenge 3. Sais (5.17-4.18)'!G54)/120</f>
        <v>0</v>
      </c>
      <c r="H53" s="30">
        <f>SUM('[1]Liefermenge 2. Sais (5.16-4.17)'!H54+'[1]Liefermenge 3. Sais (5.17-4.18)'!H54)/120</f>
        <v>0</v>
      </c>
      <c r="I53" s="30">
        <f>SUM('[1]Liefermenge 2. Sais (5.16-4.17)'!I54+'[1]Liefermenge 3. Sais (5.17-4.18)'!I54)/120</f>
        <v>0</v>
      </c>
      <c r="J53" s="30">
        <f>SUM('[1]Liefermenge 2. Sais (5.16-4.17)'!J54+'[1]Liefermenge 3. Sais (5.17-4.18)'!J54)/120</f>
        <v>0</v>
      </c>
      <c r="K53" s="30">
        <f>SUM('[1]Liefermenge 2. Sais (5.16-4.17)'!K54+'[1]Liefermenge 3. Sais (5.17-4.18)'!K54)/120</f>
        <v>0</v>
      </c>
      <c r="L53" s="30">
        <f>SUM('[1]Liefermenge 2. Sais (5.16-4.17)'!L54+'[1]Liefermenge 3. Sais (5.17-4.18)'!L54)/120</f>
        <v>0</v>
      </c>
      <c r="M53" s="30">
        <f>SUM('[1]Liefermenge 2. Sais (5.16-4.17)'!M54+'[1]Liefermenge 3. Sais (5.17-4.18)'!M54)/120</f>
        <v>0.23083333333333333</v>
      </c>
      <c r="N53" s="30">
        <f>SUM('[1]Liefermenge 2. Sais (5.16-4.17)'!N54+'[1]Liefermenge 3. Sais (5.17-4.18)'!N54)/120</f>
        <v>0</v>
      </c>
      <c r="O53" s="30">
        <f>SUM('[1]Liefermenge 2. Sais (5.16-4.17)'!O54+'[1]Liefermenge 3. Sais (5.17-4.18)'!O54)/120</f>
        <v>0</v>
      </c>
      <c r="P53" s="30">
        <f>SUM('[1]Liefermenge 2. Sais (5.16-4.17)'!P54+'[1]Liefermenge 3. Sais (5.17-4.18)'!P54)/120</f>
        <v>0</v>
      </c>
      <c r="Q53" s="30">
        <f>SUM('[1]Liefermenge 2. Sais (5.16-4.17)'!Q54+'[1]Liefermenge 3. Sais (5.17-4.18)'!Q54)/120</f>
        <v>0</v>
      </c>
      <c r="R53" s="30">
        <f>SUM('[1]Liefermenge 2. Sais (5.16-4.17)'!R54+'[1]Liefermenge 3. Sais (5.17-4.18)'!R54)/120</f>
        <v>0</v>
      </c>
      <c r="S53" s="30">
        <f>SUM('[1]Liefermenge 2. Sais (5.16-4.17)'!S54+'[1]Liefermenge 3. Sais (5.17-4.18)'!S54)/120</f>
        <v>0</v>
      </c>
      <c r="T53" s="30">
        <f>SUM('[1]Liefermenge 2. Sais (5.16-4.17)'!T54+'[1]Liefermenge 3. Sais (5.17-4.18)'!T54)/120</f>
        <v>0</v>
      </c>
      <c r="U53" s="30">
        <f>SUM('[1]Liefermenge 2. Sais (5.16-4.17)'!U54+'[1]Liefermenge 3. Sais (5.17-4.18)'!U54)/120</f>
        <v>0.65166666666666673</v>
      </c>
      <c r="V53" s="30">
        <f>SUM('[1]Liefermenge 2. Sais (5.16-4.17)'!V54+'[1]Liefermenge 3. Sais (5.17-4.18)'!V54)/120</f>
        <v>0</v>
      </c>
      <c r="W53" s="30">
        <f>SUM('[1]Liefermenge 2. Sais (5.16-4.17)'!W54+'[1]Liefermenge 3. Sais (5.17-4.18)'!W54)/120</f>
        <v>0.25416666666666665</v>
      </c>
      <c r="X53" s="30">
        <f>SUM('[1]Liefermenge 2. Sais (5.16-4.17)'!X54+'[1]Liefermenge 3. Sais (5.17-4.18)'!X54)/120</f>
        <v>0.5083333333333333</v>
      </c>
      <c r="Y53" s="30">
        <f>SUM('[1]Liefermenge 2. Sais (5.16-4.17)'!Y54+'[1]Liefermenge 3. Sais (5.17-4.18)'!Y54)/120</f>
        <v>0.50416666666666665</v>
      </c>
      <c r="Z53" s="30">
        <f>SUM('[1]Liefermenge 2. Sais (5.16-4.17)'!Z54+'[1]Liefermenge 3. Sais (5.17-4.18)'!Z54)/120</f>
        <v>0.5083333333333333</v>
      </c>
      <c r="AA53" s="30">
        <f>SUM('[1]Liefermenge 2. Sais (5.16-4.17)'!AA54+'[1]Liefermenge 3. Sais (5.17-4.18)'!AA54)/120</f>
        <v>0</v>
      </c>
      <c r="AB53" s="30">
        <f>SUM('[1]Liefermenge 2. Sais (5.16-4.17)'!AB54+'[1]Liefermenge 3. Sais (5.17-4.18)'!AB54)/120</f>
        <v>0.35833333333333334</v>
      </c>
      <c r="AC53" s="30">
        <f>SUM('[1]Liefermenge 2. Sais (5.16-4.17)'!AC54+'[1]Liefermenge 3. Sais (5.17-4.18)'!AC54)/120</f>
        <v>0</v>
      </c>
      <c r="AD53" s="30">
        <f>SUM('[1]Liefermenge 2. Sais (5.16-4.17)'!AD54+'[1]Liefermenge 3. Sais (5.17-4.18)'!AD54)/120</f>
        <v>0</v>
      </c>
      <c r="AE53" s="30">
        <f>SUM('[1]Liefermenge 2. Sais (5.16-4.17)'!AE54+'[1]Liefermenge 3. Sais (5.17-4.18)'!AE54)/120</f>
        <v>0.5083333333333333</v>
      </c>
      <c r="AF53" s="30">
        <f>SUM('[1]Liefermenge 2. Sais (5.16-4.17)'!AF54+'[1]Liefermenge 3. Sais (5.17-4.18)'!AF54)/120</f>
        <v>0</v>
      </c>
      <c r="AG53" s="30">
        <f>SUM('[1]Liefermenge 2. Sais (5.16-4.17)'!AG54+'[1]Liefermenge 3. Sais (5.17-4.18)'!AG54)/120</f>
        <v>0.5083333333333333</v>
      </c>
      <c r="AH53" s="30">
        <f>SUM('[1]Liefermenge 2. Sais (5.16-4.17)'!AH54+'[1]Liefermenge 3. Sais (5.17-4.18)'!AH54)/120</f>
        <v>0</v>
      </c>
      <c r="AI53" s="30">
        <f>SUM('[1]Liefermenge 2. Sais (5.16-4.17)'!AI54+'[1]Liefermenge 3. Sais (5.17-4.18)'!AI54)/120</f>
        <v>0</v>
      </c>
      <c r="AJ53" s="30">
        <f>SUM('[1]Liefermenge 2. Sais (5.16-4.17)'!AJ54+'[1]Liefermenge 3. Sais (5.17-4.18)'!AJ54)/120</f>
        <v>0</v>
      </c>
      <c r="AK53" s="30">
        <f>SUM('[1]Liefermenge 2. Sais (5.16-4.17)'!AK54+'[1]Liefermenge 3. Sais (5.17-4.18)'!AK54)/120</f>
        <v>0</v>
      </c>
      <c r="AL53" s="30">
        <f>SUM('[1]Liefermenge 2. Sais (5.16-4.17)'!AL54+'[1]Liefermenge 3. Sais (5.17-4.18)'!AL54)/120</f>
        <v>0</v>
      </c>
      <c r="AM53" s="30">
        <f>SUM('[1]Liefermenge 2. Sais (5.16-4.17)'!AM54+'[1]Liefermenge 3. Sais (5.17-4.18)'!AM54)/120</f>
        <v>0</v>
      </c>
      <c r="AN53" s="30">
        <f>SUM('[1]Liefermenge 2. Sais (5.16-4.17)'!AN54+'[1]Liefermenge 3. Sais (5.17-4.18)'!AN54)/120</f>
        <v>0</v>
      </c>
      <c r="AO53" s="30">
        <f>SUM('[1]Liefermenge 2. Sais (5.16-4.17)'!AO54+'[1]Liefermenge 3. Sais (5.17-4.18)'!AO54)/120</f>
        <v>0</v>
      </c>
      <c r="AP53" s="30">
        <f>SUM('[1]Liefermenge 2. Sais (5.16-4.17)'!AP54+'[1]Liefermenge 3. Sais (5.17-4.18)'!AP54)/120</f>
        <v>0</v>
      </c>
      <c r="AQ53" s="30">
        <f>SUM('[1]Liefermenge 2. Sais (5.16-4.17)'!AQ54+'[1]Liefermenge 3. Sais (5.17-4.18)'!AQ54)/120</f>
        <v>0</v>
      </c>
      <c r="AR53" s="30">
        <f>SUM('[1]Liefermenge 2. Sais (5.16-4.17)'!AR54+'[1]Liefermenge 3. Sais (5.17-4.18)'!AR54)/120</f>
        <v>0</v>
      </c>
      <c r="AS53" s="30">
        <f>SUM('[1]Liefermenge 2. Sais (5.16-4.17)'!AS54+'[1]Liefermenge 3. Sais (5.17-4.18)'!AS54)/120</f>
        <v>0</v>
      </c>
      <c r="AT53" s="30">
        <f>SUM('[1]Liefermenge 2. Sais (5.16-4.17)'!AT54+'[1]Liefermenge 3. Sais (5.17-4.18)'!AT54)/120</f>
        <v>0</v>
      </c>
      <c r="AU53" s="30">
        <f>SUM('[1]Liefermenge 2. Sais (5.16-4.17)'!AU54+'[1]Liefermenge 3. Sais (5.17-4.18)'!AU54)/120</f>
        <v>0</v>
      </c>
      <c r="AV53" s="30">
        <f>SUM('[1]Liefermenge 2. Sais (5.16-4.17)'!AV54+'[1]Liefermenge 3. Sais (5.17-4.18)'!AV54)/120</f>
        <v>0</v>
      </c>
      <c r="AW53" s="30">
        <f>SUM('[1]Liefermenge 2. Sais (5.16-4.17)'!AW54+'[1]Liefermenge 3. Sais (5.17-4.18)'!AW54)/120</f>
        <v>0</v>
      </c>
      <c r="AX53" s="30">
        <f>SUM('[1]Liefermenge 2. Sais (5.16-4.17)'!AX54+'[1]Liefermenge 3. Sais (5.17-4.18)'!AX54)/120</f>
        <v>0</v>
      </c>
      <c r="AY53" s="30">
        <f>SUM('[1]Liefermenge 2. Sais (5.16-4.17)'!AY54+'[1]Liefermenge 3. Sais (5.17-4.18)'!AY54)/120</f>
        <v>0</v>
      </c>
      <c r="AZ53" s="30">
        <f>SUM('[1]Liefermenge 2. Sais (5.16-4.17)'!AZ54+'[1]Liefermenge 3. Sais (5.17-4.18)'!AZ54)/120</f>
        <v>0</v>
      </c>
      <c r="BA53" s="30">
        <f>SUM('[1]Liefermenge 2. Sais (5.16-4.17)'!BA54+'[1]Liefermenge 3. Sais (5.17-4.18)'!BA54)/120</f>
        <v>0</v>
      </c>
      <c r="BB53" s="30">
        <f>SUM('[1]Liefermenge 1. Sais (6.15-4.16)'!AX54+'[1]Liefermenge 2. Sais (5.16-4.17)'!BA54+'[1]Liefermenge 3. Sais (5.17-4.18)'!BA54)/120</f>
        <v>0</v>
      </c>
      <c r="BC53" s="13" t="s">
        <v>83</v>
      </c>
    </row>
    <row r="54" spans="1:5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34"/>
    </row>
    <row r="55" spans="1:55" ht="16.5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35"/>
    </row>
    <row r="56" spans="1:55" ht="20.25" x14ac:dyDescent="0.3">
      <c r="BC56" s="36"/>
    </row>
  </sheetData>
  <conditionalFormatting sqref="B2:BB53">
    <cfRule type="expression" dxfId="7" priority="1">
      <formula>MOD(ROW(),2)=0</formula>
    </cfRule>
  </conditionalFormatting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1"/>
  <sheetViews>
    <sheetView topLeftCell="A16" zoomScale="80" zoomScaleNormal="80" workbookViewId="0">
      <pane xSplit="1" topLeftCell="D1" activePane="topRight" state="frozen"/>
      <selection pane="topRight" activeCell="N58" sqref="N58"/>
    </sheetView>
  </sheetViews>
  <sheetFormatPr baseColWidth="10" defaultRowHeight="15.75" x14ac:dyDescent="0.25"/>
  <cols>
    <col min="1" max="1" width="29.85546875" style="23" bestFit="1" customWidth="1"/>
    <col min="2" max="4" width="22" bestFit="1" customWidth="1"/>
    <col min="5" max="5" width="19.42578125" bestFit="1" customWidth="1"/>
    <col min="6" max="9" width="16.28515625" style="24" bestFit="1" customWidth="1"/>
    <col min="10" max="10" width="13.140625" style="24" bestFit="1" customWidth="1"/>
    <col min="11" max="11" width="21.7109375" bestFit="1" customWidth="1"/>
    <col min="12" max="12" width="24.5703125" bestFit="1" customWidth="1"/>
    <col min="13" max="14" width="24.5703125" style="8" bestFit="1" customWidth="1"/>
    <col min="15" max="15" width="25.5703125" bestFit="1" customWidth="1"/>
    <col min="16" max="16" width="27.42578125" bestFit="1" customWidth="1"/>
    <col min="17" max="17" width="29.85546875" bestFit="1" customWidth="1"/>
  </cols>
  <sheetData>
    <row r="2" spans="1:17" s="4" customFormat="1" x14ac:dyDescent="0.25">
      <c r="A2" s="9" t="s">
        <v>16</v>
      </c>
      <c r="B2" s="9" t="s">
        <v>17</v>
      </c>
      <c r="C2" s="9" t="s">
        <v>18</v>
      </c>
      <c r="D2" s="9" t="s">
        <v>19</v>
      </c>
      <c r="E2" s="9" t="s">
        <v>20</v>
      </c>
      <c r="F2" s="9" t="s">
        <v>21</v>
      </c>
      <c r="G2" s="9" t="s">
        <v>22</v>
      </c>
      <c r="H2" s="9" t="s">
        <v>23</v>
      </c>
      <c r="I2" s="9" t="s">
        <v>24</v>
      </c>
      <c r="J2" s="9" t="s">
        <v>25</v>
      </c>
      <c r="K2" s="10" t="s">
        <v>26</v>
      </c>
      <c r="L2" s="9" t="s">
        <v>27</v>
      </c>
      <c r="M2" s="9" t="s">
        <v>28</v>
      </c>
      <c r="N2" s="9" t="s">
        <v>29</v>
      </c>
      <c r="O2" s="11" t="s">
        <v>30</v>
      </c>
      <c r="P2" s="12" t="s">
        <v>31</v>
      </c>
      <c r="Q2" s="9" t="s">
        <v>16</v>
      </c>
    </row>
    <row r="3" spans="1:17" ht="15" x14ac:dyDescent="0.25">
      <c r="A3" s="13" t="s">
        <v>32</v>
      </c>
      <c r="B3" s="14">
        <v>44</v>
      </c>
      <c r="C3" s="14">
        <v>55</v>
      </c>
      <c r="D3" s="14">
        <v>66</v>
      </c>
      <c r="E3" s="14">
        <f>SUM(B3:D3)</f>
        <v>165</v>
      </c>
      <c r="F3" s="15">
        <f>'[1]Liefermenge 1. Sais (6.15-4.16)'!BA3</f>
        <v>98.3</v>
      </c>
      <c r="G3" s="15">
        <f>'[1]Liefermenge 2. Sais (5.16-4.17)'!BD3</f>
        <v>117.63</v>
      </c>
      <c r="H3" s="15">
        <f>'[1]Liefermenge 3. Sais (5.17-4.18)'!BD3</f>
        <v>24.700000000000003</v>
      </c>
      <c r="I3" s="15">
        <f>AVERAGE(F3:H3)</f>
        <v>80.209999999999994</v>
      </c>
      <c r="J3" s="15">
        <f>SUM(F3:H3)</f>
        <v>240.63</v>
      </c>
      <c r="K3" s="16">
        <f>J3/E3</f>
        <v>1.4583636363636363</v>
      </c>
      <c r="L3" s="17">
        <f>F3/100</f>
        <v>0.98299999999999998</v>
      </c>
      <c r="M3" s="17">
        <f>G3/120</f>
        <v>0.98024999999999995</v>
      </c>
      <c r="N3" s="17">
        <f>H3/120</f>
        <v>0.20583333333333337</v>
      </c>
      <c r="O3" s="18">
        <f>AVERAGE(L3:N3)</f>
        <v>0.72302777777777782</v>
      </c>
      <c r="P3" s="19">
        <f>O3*'[1]Liefermenge 3. Sais (5.17-4.18)'!BC3*'[1]Liefermenge 3. Sais (5.17-4.18)'!BB3</f>
        <v>13.737527777777778</v>
      </c>
      <c r="Q3" s="13" t="s">
        <v>32</v>
      </c>
    </row>
    <row r="4" spans="1:17" ht="15" x14ac:dyDescent="0.25">
      <c r="A4" s="13" t="s">
        <v>33</v>
      </c>
      <c r="B4" s="14">
        <v>44</v>
      </c>
      <c r="C4" s="14">
        <v>55</v>
      </c>
      <c r="D4" s="14">
        <v>55</v>
      </c>
      <c r="E4" s="14">
        <f t="shared" ref="E4:E54" si="0">SUM(B4:D4)</f>
        <v>154</v>
      </c>
      <c r="F4" s="15">
        <f>'[1]Liefermenge 1. Sais (6.15-4.16)'!BA4</f>
        <v>154.44</v>
      </c>
      <c r="G4" s="15">
        <f>'[1]Liefermenge 2. Sais (5.16-4.17)'!BD4</f>
        <v>495.66</v>
      </c>
      <c r="H4" s="15">
        <f>'[1]Liefermenge 3. Sais (5.17-4.18)'!BD4</f>
        <v>118.14</v>
      </c>
      <c r="I4" s="15">
        <f t="shared" ref="I4:I54" si="1">AVERAGE(F4:H4)</f>
        <v>256.08</v>
      </c>
      <c r="J4" s="15">
        <f t="shared" ref="J4:J54" si="2">SUM(F4:H4)</f>
        <v>768.24</v>
      </c>
      <c r="K4" s="16">
        <f t="shared" ref="K4:K54" si="3">J4/E4</f>
        <v>4.9885714285714284</v>
      </c>
      <c r="L4" s="17">
        <f t="shared" ref="L4:L54" si="4">F4/100</f>
        <v>1.5444</v>
      </c>
      <c r="M4" s="17">
        <f t="shared" ref="M4:N54" si="5">G4/120</f>
        <v>4.1305000000000005</v>
      </c>
      <c r="N4" s="17">
        <f t="shared" si="5"/>
        <v>0.98450000000000004</v>
      </c>
      <c r="O4" s="18">
        <f t="shared" ref="O4:O54" si="6">AVERAGE(L4:N4)</f>
        <v>2.2198000000000002</v>
      </c>
      <c r="P4" s="19">
        <f>O4*'[1]Liefermenge 3. Sais (5.17-4.18)'!BC4*'[1]Liefermenge 3. Sais (5.17-4.18)'!BB4</f>
        <v>5.4207516000000018</v>
      </c>
      <c r="Q4" s="13" t="s">
        <v>33</v>
      </c>
    </row>
    <row r="5" spans="1:17" ht="15" x14ac:dyDescent="0.25">
      <c r="A5" s="13" t="s">
        <v>34</v>
      </c>
      <c r="B5" s="14">
        <v>11</v>
      </c>
      <c r="C5" s="14">
        <v>11</v>
      </c>
      <c r="D5" s="14">
        <v>11</v>
      </c>
      <c r="E5" s="14">
        <f t="shared" si="0"/>
        <v>33</v>
      </c>
      <c r="F5" s="15">
        <f>'[1]Liefermenge 1. Sais (6.15-4.16)'!BA5</f>
        <v>420</v>
      </c>
      <c r="G5" s="15">
        <f>'[1]Liefermenge 2. Sais (5.16-4.17)'!BD5</f>
        <v>739</v>
      </c>
      <c r="H5" s="15">
        <f>'[1]Liefermenge 3. Sais (5.17-4.18)'!BD5</f>
        <v>244</v>
      </c>
      <c r="I5" s="15">
        <f t="shared" si="1"/>
        <v>467.66666666666669</v>
      </c>
      <c r="J5" s="15">
        <f t="shared" si="2"/>
        <v>1403</v>
      </c>
      <c r="K5" s="16">
        <f t="shared" si="3"/>
        <v>42.515151515151516</v>
      </c>
      <c r="L5" s="17">
        <f t="shared" si="4"/>
        <v>4.2</v>
      </c>
      <c r="M5" s="17">
        <f t="shared" si="5"/>
        <v>6.1583333333333332</v>
      </c>
      <c r="N5" s="17">
        <f t="shared" si="5"/>
        <v>2.0333333333333332</v>
      </c>
      <c r="O5" s="18">
        <f t="shared" si="6"/>
        <v>4.1305555555555555</v>
      </c>
      <c r="P5" s="19">
        <f>O5*'[1]Liefermenge 3. Sais (5.17-4.18)'!BC5*'[1]Liefermenge 3. Sais (5.17-4.18)'!BB5</f>
        <v>7.8480555555555549</v>
      </c>
      <c r="Q5" s="13" t="s">
        <v>34</v>
      </c>
    </row>
    <row r="6" spans="1:17" ht="15" x14ac:dyDescent="0.25">
      <c r="A6" s="13" t="s">
        <v>35</v>
      </c>
      <c r="B6" s="14">
        <v>270</v>
      </c>
      <c r="C6" s="14">
        <v>180</v>
      </c>
      <c r="D6" s="14">
        <v>180</v>
      </c>
      <c r="E6" s="14">
        <f t="shared" si="0"/>
        <v>630</v>
      </c>
      <c r="F6" s="15">
        <f>'[1]Liefermenge 1. Sais (6.15-4.16)'!BA6</f>
        <v>168</v>
      </c>
      <c r="G6" s="15">
        <f>'[1]Liefermenge 2. Sais (5.16-4.17)'!BD6</f>
        <v>129</v>
      </c>
      <c r="H6" s="15">
        <f>'[1]Liefermenge 3. Sais (5.17-4.18)'!BD6</f>
        <v>243</v>
      </c>
      <c r="I6" s="15">
        <f t="shared" si="1"/>
        <v>180</v>
      </c>
      <c r="J6" s="15">
        <f t="shared" si="2"/>
        <v>540</v>
      </c>
      <c r="K6" s="16">
        <f t="shared" si="3"/>
        <v>0.8571428571428571</v>
      </c>
      <c r="L6" s="17">
        <f t="shared" si="4"/>
        <v>1.68</v>
      </c>
      <c r="M6" s="17">
        <f t="shared" si="5"/>
        <v>1.075</v>
      </c>
      <c r="N6" s="17">
        <f t="shared" si="5"/>
        <v>2.0249999999999999</v>
      </c>
      <c r="O6" s="18">
        <f t="shared" si="6"/>
        <v>1.593333333333333</v>
      </c>
      <c r="P6" s="19">
        <f>O6*'[1]Liefermenge 3. Sais (5.17-4.18)'!BC6*'[1]Liefermenge 3. Sais (5.17-4.18)'!BB6</f>
        <v>5.5766666666666653</v>
      </c>
      <c r="Q6" s="13" t="s">
        <v>35</v>
      </c>
    </row>
    <row r="7" spans="1:17" ht="15" x14ac:dyDescent="0.25">
      <c r="A7" s="13" t="s">
        <v>36</v>
      </c>
      <c r="B7" s="14">
        <v>45</v>
      </c>
      <c r="C7" s="14">
        <v>36</v>
      </c>
      <c r="D7" s="14">
        <v>36</v>
      </c>
      <c r="E7" s="14">
        <f t="shared" si="0"/>
        <v>117</v>
      </c>
      <c r="F7" s="15">
        <f>'[1]Liefermenge 1. Sais (6.15-4.16)'!BA7</f>
        <v>13.86</v>
      </c>
      <c r="G7" s="15">
        <f>'[1]Liefermenge 2. Sais (5.16-4.17)'!BD7</f>
        <v>17.28</v>
      </c>
      <c r="H7" s="15">
        <f>'[1]Liefermenge 3. Sais (5.17-4.18)'!BD7</f>
        <v>29.52</v>
      </c>
      <c r="I7" s="15">
        <f t="shared" si="1"/>
        <v>20.22</v>
      </c>
      <c r="J7" s="15">
        <f t="shared" si="2"/>
        <v>60.66</v>
      </c>
      <c r="K7" s="16">
        <f t="shared" si="3"/>
        <v>0.51846153846153842</v>
      </c>
      <c r="L7" s="17">
        <f t="shared" si="4"/>
        <v>0.1386</v>
      </c>
      <c r="M7" s="17">
        <f t="shared" si="5"/>
        <v>0.14400000000000002</v>
      </c>
      <c r="N7" s="17">
        <f t="shared" si="5"/>
        <v>0.246</v>
      </c>
      <c r="O7" s="18">
        <f t="shared" si="6"/>
        <v>0.1762</v>
      </c>
      <c r="P7" s="19">
        <f>O7*'[1]Liefermenge 3. Sais (5.17-4.18)'!BC7*'[1]Liefermenge 3. Sais (5.17-4.18)'!BB7</f>
        <v>3.8763999999999998</v>
      </c>
      <c r="Q7" s="13" t="s">
        <v>36</v>
      </c>
    </row>
    <row r="8" spans="1:17" ht="15" x14ac:dyDescent="0.25">
      <c r="A8" s="13" t="s">
        <v>37</v>
      </c>
      <c r="B8" s="14">
        <v>270</v>
      </c>
      <c r="C8" s="14">
        <v>180</v>
      </c>
      <c r="D8" s="14">
        <v>180</v>
      </c>
      <c r="E8" s="14">
        <f t="shared" si="0"/>
        <v>630</v>
      </c>
      <c r="F8" s="15">
        <f>'[1]Liefermenge 1. Sais (6.15-4.16)'!BA8</f>
        <v>18.600000000000001</v>
      </c>
      <c r="G8" s="15">
        <f>'[1]Liefermenge 2. Sais (5.16-4.17)'!BD8</f>
        <v>53.04</v>
      </c>
      <c r="H8" s="15">
        <f>'[1]Liefermenge 3. Sais (5.17-4.18)'!BD8</f>
        <v>54.2</v>
      </c>
      <c r="I8" s="15">
        <f t="shared" si="1"/>
        <v>41.946666666666665</v>
      </c>
      <c r="J8" s="15">
        <f t="shared" si="2"/>
        <v>125.84</v>
      </c>
      <c r="K8" s="16">
        <f t="shared" si="3"/>
        <v>0.19974603174603175</v>
      </c>
      <c r="L8" s="17">
        <f t="shared" si="4"/>
        <v>0.18600000000000003</v>
      </c>
      <c r="M8" s="17">
        <f t="shared" si="5"/>
        <v>0.442</v>
      </c>
      <c r="N8" s="17">
        <f t="shared" si="5"/>
        <v>0.45166666666666672</v>
      </c>
      <c r="O8" s="18">
        <f t="shared" si="6"/>
        <v>0.35988888888888892</v>
      </c>
      <c r="P8" s="19">
        <f>O8*'[1]Liefermenge 3. Sais (5.17-4.18)'!BC8*'[1]Liefermenge 3. Sais (5.17-4.18)'!BB8</f>
        <v>2.4472444444444448</v>
      </c>
      <c r="Q8" s="13" t="s">
        <v>37</v>
      </c>
    </row>
    <row r="9" spans="1:17" ht="15" x14ac:dyDescent="0.25">
      <c r="A9" s="13" t="s">
        <v>38</v>
      </c>
      <c r="B9" s="14">
        <v>270</v>
      </c>
      <c r="C9" s="14">
        <v>270</v>
      </c>
      <c r="D9" s="14">
        <v>360</v>
      </c>
      <c r="E9" s="14">
        <f t="shared" si="0"/>
        <v>900</v>
      </c>
      <c r="F9" s="15">
        <f>'[1]Liefermenge 1. Sais (6.15-4.16)'!BA9</f>
        <v>92.7</v>
      </c>
      <c r="G9" s="15">
        <f>'[1]Liefermenge 2. Sais (5.16-4.17)'!BD9</f>
        <v>73.599999999999994</v>
      </c>
      <c r="H9" s="15">
        <f>'[1]Liefermenge 3. Sais (5.17-4.18)'!BD9</f>
        <v>118.5</v>
      </c>
      <c r="I9" s="15">
        <f t="shared" si="1"/>
        <v>94.933333333333337</v>
      </c>
      <c r="J9" s="15">
        <f t="shared" si="2"/>
        <v>284.8</v>
      </c>
      <c r="K9" s="16">
        <f t="shared" si="3"/>
        <v>0.31644444444444447</v>
      </c>
      <c r="L9" s="17">
        <f t="shared" si="4"/>
        <v>0.92700000000000005</v>
      </c>
      <c r="M9" s="17">
        <f t="shared" si="5"/>
        <v>0.61333333333333329</v>
      </c>
      <c r="N9" s="17">
        <f t="shared" si="5"/>
        <v>0.98750000000000004</v>
      </c>
      <c r="O9" s="18">
        <f t="shared" si="6"/>
        <v>0.8426111111111112</v>
      </c>
      <c r="P9" s="19">
        <f>O9*'[1]Liefermenge 3. Sais (5.17-4.18)'!BC9*'[1]Liefermenge 3. Sais (5.17-4.18)'!BB9</f>
        <v>5.8140166666666673</v>
      </c>
      <c r="Q9" s="13" t="s">
        <v>38</v>
      </c>
    </row>
    <row r="10" spans="1:17" ht="15" x14ac:dyDescent="0.25">
      <c r="A10" s="13" t="s">
        <v>39</v>
      </c>
      <c r="B10" s="14">
        <v>90</v>
      </c>
      <c r="C10" s="14">
        <v>90</v>
      </c>
      <c r="D10" s="14">
        <v>90</v>
      </c>
      <c r="E10" s="14">
        <f t="shared" si="0"/>
        <v>270</v>
      </c>
      <c r="F10" s="15">
        <f>'[1]Liefermenge 1. Sais (6.15-4.16)'!BA10</f>
        <v>169</v>
      </c>
      <c r="G10" s="15">
        <f>'[1]Liefermenge 2. Sais (5.16-4.17)'!BD10</f>
        <v>0</v>
      </c>
      <c r="H10" s="15">
        <f>'[1]Liefermenge 3. Sais (5.17-4.18)'!BD10</f>
        <v>128</v>
      </c>
      <c r="I10" s="15">
        <f t="shared" si="1"/>
        <v>99</v>
      </c>
      <c r="J10" s="15">
        <f t="shared" si="2"/>
        <v>297</v>
      </c>
      <c r="K10" s="16">
        <f t="shared" si="3"/>
        <v>1.1000000000000001</v>
      </c>
      <c r="L10" s="17">
        <f t="shared" si="4"/>
        <v>1.69</v>
      </c>
      <c r="M10" s="17">
        <f t="shared" si="5"/>
        <v>0</v>
      </c>
      <c r="N10" s="17">
        <f t="shared" si="5"/>
        <v>1.0666666666666667</v>
      </c>
      <c r="O10" s="18">
        <f t="shared" si="6"/>
        <v>0.91888888888888898</v>
      </c>
      <c r="P10" s="19">
        <f>O10*'[1]Liefermenge 3. Sais (5.17-4.18)'!BC10*'[1]Liefermenge 3. Sais (5.17-4.18)'!BB10</f>
        <v>3.4917777777777781</v>
      </c>
      <c r="Q10" s="13" t="s">
        <v>39</v>
      </c>
    </row>
    <row r="11" spans="1:17" ht="15" x14ac:dyDescent="0.25">
      <c r="A11" s="13" t="s">
        <v>40</v>
      </c>
      <c r="B11" s="14">
        <v>45</v>
      </c>
      <c r="C11" s="14">
        <v>10</v>
      </c>
      <c r="D11" s="14">
        <v>18</v>
      </c>
      <c r="E11" s="14">
        <f t="shared" si="0"/>
        <v>73</v>
      </c>
      <c r="F11" s="15">
        <f>'[1]Liefermenge 1. Sais (6.15-4.16)'!BA11</f>
        <v>133.25</v>
      </c>
      <c r="G11" s="15">
        <f>'[1]Liefermenge 2. Sais (5.16-4.17)'!BD11</f>
        <v>36.5</v>
      </c>
      <c r="H11" s="15">
        <f>'[1]Liefermenge 3. Sais (5.17-4.18)'!BD11</f>
        <v>122</v>
      </c>
      <c r="I11" s="15">
        <f t="shared" si="1"/>
        <v>97.25</v>
      </c>
      <c r="J11" s="15">
        <f t="shared" si="2"/>
        <v>291.75</v>
      </c>
      <c r="K11" s="16">
        <f t="shared" si="3"/>
        <v>3.9965753424657535</v>
      </c>
      <c r="L11" s="17">
        <f t="shared" si="4"/>
        <v>1.3325</v>
      </c>
      <c r="M11" s="17">
        <f t="shared" si="5"/>
        <v>0.30416666666666664</v>
      </c>
      <c r="N11" s="17">
        <f t="shared" si="5"/>
        <v>1.0166666666666666</v>
      </c>
      <c r="O11" s="18">
        <f t="shared" si="6"/>
        <v>0.88444444444444448</v>
      </c>
      <c r="P11" s="19">
        <f>O11*'[1]Liefermenge 3. Sais (5.17-4.18)'!BC11*'[1]Liefermenge 3. Sais (5.17-4.18)'!BB11</f>
        <v>1.7600444444444445</v>
      </c>
      <c r="Q11" s="13" t="s">
        <v>40</v>
      </c>
    </row>
    <row r="12" spans="1:17" ht="15" x14ac:dyDescent="0.25">
      <c r="A12" s="13" t="s">
        <v>41</v>
      </c>
      <c r="B12" s="14">
        <v>231</v>
      </c>
      <c r="C12" s="14">
        <v>330</v>
      </c>
      <c r="D12" s="14"/>
      <c r="E12" s="14">
        <f t="shared" si="0"/>
        <v>561</v>
      </c>
      <c r="F12" s="15">
        <f>'[1]Liefermenge 1. Sais (6.15-4.16)'!BA12</f>
        <v>124.2</v>
      </c>
      <c r="G12" s="15">
        <f>'[1]Liefermenge 2. Sais (5.16-4.17)'!BD12</f>
        <v>241.62</v>
      </c>
      <c r="H12" s="15">
        <f>'[1]Liefermenge 3. Sais (5.17-4.18)'!BD12</f>
        <v>27.6</v>
      </c>
      <c r="I12" s="15">
        <f t="shared" si="1"/>
        <v>131.14000000000001</v>
      </c>
      <c r="J12" s="15">
        <f t="shared" si="2"/>
        <v>393.42</v>
      </c>
      <c r="K12" s="16">
        <f t="shared" si="3"/>
        <v>0.70128342245989306</v>
      </c>
      <c r="L12" s="17">
        <f t="shared" si="4"/>
        <v>1.242</v>
      </c>
      <c r="M12" s="17">
        <f t="shared" si="5"/>
        <v>2.0135000000000001</v>
      </c>
      <c r="N12" s="17">
        <f t="shared" si="5"/>
        <v>0.23</v>
      </c>
      <c r="O12" s="18">
        <f t="shared" si="6"/>
        <v>1.1618333333333333</v>
      </c>
      <c r="P12" s="19">
        <f>O12*'[1]Liefermenge 3. Sais (5.17-4.18)'!BC12*'[1]Liefermenge 3. Sais (5.17-4.18)'!BB12</f>
        <v>26.141249999999999</v>
      </c>
      <c r="Q12" s="13" t="s">
        <v>41</v>
      </c>
    </row>
    <row r="13" spans="1:17" ht="15" x14ac:dyDescent="0.25">
      <c r="A13" s="13" t="s">
        <v>42</v>
      </c>
      <c r="B13" s="14">
        <v>315</v>
      </c>
      <c r="C13" s="14">
        <v>450</v>
      </c>
      <c r="D13" s="14">
        <v>360</v>
      </c>
      <c r="E13" s="14">
        <f t="shared" si="0"/>
        <v>1125</v>
      </c>
      <c r="F13" s="15">
        <f>'[1]Liefermenge 1. Sais (6.15-4.16)'!BA13</f>
        <v>115.10000000000001</v>
      </c>
      <c r="G13" s="15">
        <f>'[1]Liefermenge 2. Sais (5.16-4.17)'!BD13</f>
        <v>493.8</v>
      </c>
      <c r="H13" s="15">
        <f>'[1]Liefermenge 3. Sais (5.17-4.18)'!BD13</f>
        <v>432.3</v>
      </c>
      <c r="I13" s="15">
        <f t="shared" si="1"/>
        <v>347.06666666666666</v>
      </c>
      <c r="J13" s="15">
        <f t="shared" si="2"/>
        <v>1041.2</v>
      </c>
      <c r="K13" s="16">
        <f t="shared" si="3"/>
        <v>0.92551111111111117</v>
      </c>
      <c r="L13" s="17">
        <f t="shared" si="4"/>
        <v>1.151</v>
      </c>
      <c r="M13" s="17">
        <f t="shared" si="5"/>
        <v>4.1150000000000002</v>
      </c>
      <c r="N13" s="17">
        <f t="shared" si="5"/>
        <v>3.6025</v>
      </c>
      <c r="O13" s="18">
        <f t="shared" si="6"/>
        <v>2.9561666666666668</v>
      </c>
      <c r="P13" s="19">
        <f>O13*'[1]Liefermenge 3. Sais (5.17-4.18)'!BC13*'[1]Liefermenge 3. Sais (5.17-4.18)'!BB13</f>
        <v>13.598366666666667</v>
      </c>
      <c r="Q13" s="13" t="s">
        <v>42</v>
      </c>
    </row>
    <row r="14" spans="1:17" ht="15" x14ac:dyDescent="0.25">
      <c r="A14" s="13" t="s">
        <v>43</v>
      </c>
      <c r="B14" s="14">
        <v>44</v>
      </c>
      <c r="C14" s="14">
        <v>55</v>
      </c>
      <c r="D14" s="14"/>
      <c r="E14" s="14">
        <f t="shared" si="0"/>
        <v>99</v>
      </c>
      <c r="F14" s="15">
        <f>'[1]Liefermenge 1. Sais (6.15-4.16)'!BA14</f>
        <v>216</v>
      </c>
      <c r="G14" s="15">
        <f>'[1]Liefermenge 2. Sais (5.16-4.17)'!BD14</f>
        <v>565</v>
      </c>
      <c r="H14" s="15">
        <f>'[1]Liefermenge 3. Sais (5.17-4.18)'!BD14</f>
        <v>618</v>
      </c>
      <c r="I14" s="15">
        <f t="shared" si="1"/>
        <v>466.33333333333331</v>
      </c>
      <c r="J14" s="15">
        <f t="shared" si="2"/>
        <v>1399</v>
      </c>
      <c r="K14" s="16">
        <f t="shared" si="3"/>
        <v>14.131313131313131</v>
      </c>
      <c r="L14" s="17">
        <f t="shared" si="4"/>
        <v>2.16</v>
      </c>
      <c r="M14" s="17">
        <f t="shared" si="5"/>
        <v>4.708333333333333</v>
      </c>
      <c r="N14" s="17">
        <f t="shared" si="5"/>
        <v>5.15</v>
      </c>
      <c r="O14" s="18">
        <f t="shared" si="6"/>
        <v>4.0061111111111112</v>
      </c>
      <c r="P14" s="19">
        <f>O14*'[1]Liefermenge 3. Sais (5.17-4.18)'!BC14*'[1]Liefermenge 3. Sais (5.17-4.18)'!BB14</f>
        <v>7.2110000000000003</v>
      </c>
      <c r="Q14" s="13" t="s">
        <v>43</v>
      </c>
    </row>
    <row r="15" spans="1:17" ht="15" x14ac:dyDescent="0.25">
      <c r="A15" s="13" t="s">
        <v>44</v>
      </c>
      <c r="B15" s="14">
        <v>90</v>
      </c>
      <c r="C15" s="14">
        <v>180</v>
      </c>
      <c r="D15" s="14">
        <v>180</v>
      </c>
      <c r="E15" s="14">
        <f t="shared" si="0"/>
        <v>450</v>
      </c>
      <c r="F15" s="15">
        <f>'[1]Liefermenge 1. Sais (6.15-4.16)'!BA15</f>
        <v>83</v>
      </c>
      <c r="G15" s="15">
        <f>'[1]Liefermenge 2. Sais (5.16-4.17)'!BD15</f>
        <v>91.1</v>
      </c>
      <c r="H15" s="15">
        <f>'[1]Liefermenge 3. Sais (5.17-4.18)'!BD15</f>
        <v>0</v>
      </c>
      <c r="I15" s="15">
        <f t="shared" si="1"/>
        <v>58.033333333333331</v>
      </c>
      <c r="J15" s="15">
        <f t="shared" si="2"/>
        <v>174.1</v>
      </c>
      <c r="K15" s="16">
        <f t="shared" si="3"/>
        <v>0.38688888888888889</v>
      </c>
      <c r="L15" s="17">
        <f t="shared" si="4"/>
        <v>0.83</v>
      </c>
      <c r="M15" s="17">
        <f t="shared" si="5"/>
        <v>0.75916666666666666</v>
      </c>
      <c r="N15" s="17">
        <f t="shared" si="5"/>
        <v>0</v>
      </c>
      <c r="O15" s="18">
        <f t="shared" si="6"/>
        <v>0.52972222222222221</v>
      </c>
      <c r="P15" s="19">
        <f>O15*'[1]Liefermenge 3. Sais (5.17-4.18)'!BC15*'[1]Liefermenge 3. Sais (5.17-4.18)'!BB15</f>
        <v>2.378452777777778</v>
      </c>
      <c r="Q15" s="13" t="s">
        <v>44</v>
      </c>
    </row>
    <row r="16" spans="1:17" ht="15" x14ac:dyDescent="0.25">
      <c r="A16" s="13" t="s">
        <v>45</v>
      </c>
      <c r="B16" s="14">
        <v>1512</v>
      </c>
      <c r="C16" s="14">
        <v>1260</v>
      </c>
      <c r="D16" s="14">
        <v>45</v>
      </c>
      <c r="E16" s="14">
        <f t="shared" si="0"/>
        <v>2817</v>
      </c>
      <c r="F16" s="15">
        <f>'[1]Liefermenge 1. Sais (6.15-4.16)'!BA16</f>
        <v>807</v>
      </c>
      <c r="G16" s="15">
        <f>'[1]Liefermenge 2. Sais (5.16-4.17)'!BD16</f>
        <v>478.7</v>
      </c>
      <c r="H16" s="15">
        <f>'[1]Liefermenge 3. Sais (5.17-4.18)'!BD16</f>
        <v>889.9</v>
      </c>
      <c r="I16" s="15">
        <f t="shared" si="1"/>
        <v>725.19999999999993</v>
      </c>
      <c r="J16" s="15">
        <f t="shared" si="2"/>
        <v>2175.6</v>
      </c>
      <c r="K16" s="16">
        <f t="shared" si="3"/>
        <v>0.77231096911608088</v>
      </c>
      <c r="L16" s="17">
        <f t="shared" si="4"/>
        <v>8.07</v>
      </c>
      <c r="M16" s="17">
        <f t="shared" si="5"/>
        <v>3.9891666666666667</v>
      </c>
      <c r="N16" s="17">
        <f t="shared" si="5"/>
        <v>7.4158333333333335</v>
      </c>
      <c r="O16" s="18">
        <f t="shared" si="6"/>
        <v>6.4916666666666671</v>
      </c>
      <c r="P16" s="19">
        <f>O16*'[1]Liefermenge 3. Sais (5.17-4.18)'!BC16*'[1]Liefermenge 3. Sais (5.17-4.18)'!BB16</f>
        <v>16.878333333333334</v>
      </c>
      <c r="Q16" s="13" t="s">
        <v>45</v>
      </c>
    </row>
    <row r="17" spans="1:17" ht="15" x14ac:dyDescent="0.25">
      <c r="A17" s="13" t="s">
        <v>46</v>
      </c>
      <c r="B17" s="14"/>
      <c r="C17" s="14"/>
      <c r="D17" s="14">
        <v>200</v>
      </c>
      <c r="E17" s="14">
        <f t="shared" si="0"/>
        <v>200</v>
      </c>
      <c r="F17" s="15">
        <f>'[1]Liefermenge 1. Sais (6.15-4.16)'!BA17</f>
        <v>0</v>
      </c>
      <c r="G17" s="15">
        <f>'[1]Liefermenge 2. Sais (5.16-4.17)'!BD17</f>
        <v>0</v>
      </c>
      <c r="H17" s="15">
        <f>'[1]Liefermenge 3. Sais (5.17-4.18)'!BD17</f>
        <v>231.89999999999998</v>
      </c>
      <c r="I17" s="15">
        <f t="shared" si="1"/>
        <v>77.3</v>
      </c>
      <c r="J17" s="15">
        <f t="shared" si="2"/>
        <v>231.89999999999998</v>
      </c>
      <c r="K17" s="16">
        <f t="shared" si="3"/>
        <v>1.1595</v>
      </c>
      <c r="L17" s="17">
        <f t="shared" si="4"/>
        <v>0</v>
      </c>
      <c r="M17" s="17">
        <f t="shared" si="5"/>
        <v>0</v>
      </c>
      <c r="N17" s="17">
        <f t="shared" si="5"/>
        <v>1.9324999999999999</v>
      </c>
      <c r="O17" s="18">
        <f t="shared" si="6"/>
        <v>0.64416666666666667</v>
      </c>
      <c r="P17" s="19">
        <f>O17*'[1]Liefermenge 3. Sais (5.17-4.18)'!BC17*'[1]Liefermenge 3. Sais (5.17-4.18)'!BB17</f>
        <v>18.680833333333332</v>
      </c>
      <c r="Q17" s="13" t="s">
        <v>46</v>
      </c>
    </row>
    <row r="18" spans="1:17" ht="15" x14ac:dyDescent="0.25">
      <c r="A18" s="13" t="s">
        <v>47</v>
      </c>
      <c r="B18" s="14">
        <v>90</v>
      </c>
      <c r="C18" s="14">
        <v>180</v>
      </c>
      <c r="D18" s="14">
        <v>225</v>
      </c>
      <c r="E18" s="14">
        <f t="shared" si="0"/>
        <v>495</v>
      </c>
      <c r="F18" s="15">
        <f>'[1]Liefermenge 1. Sais (6.15-4.16)'!BA18</f>
        <v>504</v>
      </c>
      <c r="G18" s="15">
        <f>'[1]Liefermenge 2. Sais (5.16-4.17)'!BD18</f>
        <v>601</v>
      </c>
      <c r="H18" s="15">
        <f>'[1]Liefermenge 3. Sais (5.17-4.18)'!BD18</f>
        <v>969</v>
      </c>
      <c r="I18" s="15">
        <f t="shared" si="1"/>
        <v>691.33333333333337</v>
      </c>
      <c r="J18" s="15">
        <f t="shared" si="2"/>
        <v>2074</v>
      </c>
      <c r="K18" s="16">
        <f t="shared" si="3"/>
        <v>4.1898989898989898</v>
      </c>
      <c r="L18" s="17">
        <f t="shared" si="4"/>
        <v>5.04</v>
      </c>
      <c r="M18" s="17">
        <f t="shared" si="5"/>
        <v>5.0083333333333337</v>
      </c>
      <c r="N18" s="17">
        <f t="shared" si="5"/>
        <v>8.0749999999999993</v>
      </c>
      <c r="O18" s="18">
        <f t="shared" si="6"/>
        <v>6.0411111111111113</v>
      </c>
      <c r="P18" s="19">
        <f>O18*'[1]Liefermenge 3. Sais (5.17-4.18)'!BC18*'[1]Liefermenge 3. Sais (5.17-4.18)'!BB18</f>
        <v>12.021811111111111</v>
      </c>
      <c r="Q18" s="13" t="s">
        <v>47</v>
      </c>
    </row>
    <row r="19" spans="1:17" ht="15" x14ac:dyDescent="0.25">
      <c r="A19" s="13" t="s">
        <v>48</v>
      </c>
      <c r="B19" s="14">
        <v>22</v>
      </c>
      <c r="C19" s="14">
        <v>22</v>
      </c>
      <c r="D19" s="14"/>
      <c r="E19" s="14">
        <f t="shared" si="0"/>
        <v>44</v>
      </c>
      <c r="F19" s="15">
        <f>'[1]Liefermenge 1. Sais (6.15-4.16)'!BA19</f>
        <v>0</v>
      </c>
      <c r="G19" s="15">
        <f>'[1]Liefermenge 2. Sais (5.16-4.17)'!BD19</f>
        <v>202</v>
      </c>
      <c r="H19" s="15">
        <f>'[1]Liefermenge 3. Sais (5.17-4.18)'!BD19</f>
        <v>0</v>
      </c>
      <c r="I19" s="15">
        <f t="shared" si="1"/>
        <v>67.333333333333329</v>
      </c>
      <c r="J19" s="15">
        <f t="shared" si="2"/>
        <v>202</v>
      </c>
      <c r="K19" s="16">
        <f t="shared" si="3"/>
        <v>4.5909090909090908</v>
      </c>
      <c r="L19" s="17">
        <f t="shared" si="4"/>
        <v>0</v>
      </c>
      <c r="M19" s="17">
        <f t="shared" si="5"/>
        <v>1.6833333333333333</v>
      </c>
      <c r="N19" s="17">
        <f t="shared" si="5"/>
        <v>0</v>
      </c>
      <c r="O19" s="18">
        <f t="shared" si="6"/>
        <v>0.56111111111111112</v>
      </c>
      <c r="P19" s="19">
        <f>O19*'[1]Liefermenge 3. Sais (5.17-4.18)'!BC19*'[1]Liefermenge 3. Sais (5.17-4.18)'!BB19</f>
        <v>1.1166111111111112</v>
      </c>
      <c r="Q19" s="13" t="s">
        <v>48</v>
      </c>
    </row>
    <row r="20" spans="1:17" ht="15" x14ac:dyDescent="0.25">
      <c r="A20" s="13" t="s">
        <v>49</v>
      </c>
      <c r="B20" s="14"/>
      <c r="C20" s="14"/>
      <c r="D20" s="14">
        <v>180</v>
      </c>
      <c r="E20" s="14">
        <f t="shared" si="0"/>
        <v>180</v>
      </c>
      <c r="F20" s="15">
        <f>'[1]Liefermenge 1. Sais (6.15-4.16)'!BA20</f>
        <v>0</v>
      </c>
      <c r="G20" s="15">
        <f>'[1]Liefermenge 2. Sais (5.16-4.17)'!BD20</f>
        <v>0</v>
      </c>
      <c r="H20" s="15">
        <f>'[1]Liefermenge 3. Sais (5.17-4.18)'!BD20</f>
        <v>120</v>
      </c>
      <c r="I20" s="15">
        <f t="shared" si="1"/>
        <v>40</v>
      </c>
      <c r="J20" s="15">
        <f t="shared" si="2"/>
        <v>120</v>
      </c>
      <c r="K20" s="16">
        <f t="shared" si="3"/>
        <v>0.66666666666666663</v>
      </c>
      <c r="L20" s="17">
        <f t="shared" si="4"/>
        <v>0</v>
      </c>
      <c r="M20" s="17">
        <f t="shared" si="5"/>
        <v>0</v>
      </c>
      <c r="N20" s="17">
        <f t="shared" si="5"/>
        <v>1</v>
      </c>
      <c r="O20" s="18">
        <f t="shared" si="6"/>
        <v>0.33333333333333331</v>
      </c>
      <c r="P20" s="19">
        <f>O20*'[1]Liefermenge 3. Sais (5.17-4.18)'!BC20*'[1]Liefermenge 3. Sais (5.17-4.18)'!BB20</f>
        <v>1.1333333333333333</v>
      </c>
      <c r="Q20" s="13" t="s">
        <v>49</v>
      </c>
    </row>
    <row r="21" spans="1:17" ht="15" x14ac:dyDescent="0.25">
      <c r="A21" s="13" t="s">
        <v>50</v>
      </c>
      <c r="B21" s="14"/>
      <c r="C21" s="14"/>
      <c r="D21" s="14"/>
      <c r="E21" s="14"/>
      <c r="F21" s="15">
        <f>'[1]Liefermenge 1. Sais (6.15-4.16)'!BA21</f>
        <v>179</v>
      </c>
      <c r="G21" s="15">
        <f>'[1]Liefermenge 2. Sais (5.16-4.17)'!BD21</f>
        <v>274</v>
      </c>
      <c r="H21" s="15">
        <f>'[1]Liefermenge 3. Sais (5.17-4.18)'!BD21</f>
        <v>351</v>
      </c>
      <c r="I21" s="15">
        <f t="shared" si="1"/>
        <v>268</v>
      </c>
      <c r="J21" s="15">
        <f t="shared" si="2"/>
        <v>804</v>
      </c>
      <c r="K21" s="16" t="e">
        <f t="shared" si="3"/>
        <v>#DIV/0!</v>
      </c>
      <c r="L21" s="17">
        <f t="shared" si="4"/>
        <v>1.79</v>
      </c>
      <c r="M21" s="17">
        <f t="shared" si="5"/>
        <v>2.2833333333333332</v>
      </c>
      <c r="N21" s="17">
        <f t="shared" si="5"/>
        <v>2.9249999999999998</v>
      </c>
      <c r="O21" s="18">
        <f t="shared" si="6"/>
        <v>2.3327777777777778</v>
      </c>
      <c r="P21" s="19">
        <f>O21*'[1]Liefermenge 3. Sais (5.17-4.18)'!BC21*'[1]Liefermenge 3. Sais (5.17-4.18)'!BB21</f>
        <v>5.8086166666666674</v>
      </c>
      <c r="Q21" s="13" t="s">
        <v>50</v>
      </c>
    </row>
    <row r="22" spans="1:17" ht="15" x14ac:dyDescent="0.25">
      <c r="A22" s="13" t="s">
        <v>51</v>
      </c>
      <c r="B22" s="14">
        <v>360</v>
      </c>
      <c r="C22" s="14">
        <v>630</v>
      </c>
      <c r="D22" s="14">
        <v>630</v>
      </c>
      <c r="E22" s="14">
        <f t="shared" si="0"/>
        <v>1620</v>
      </c>
      <c r="F22" s="15">
        <f>'[1]Liefermenge 1. Sais (6.15-4.16)'!BA22</f>
        <v>554</v>
      </c>
      <c r="G22" s="15">
        <f>'[1]Liefermenge 2. Sais (5.16-4.17)'!BD22</f>
        <v>611.1</v>
      </c>
      <c r="H22" s="15">
        <f>'[1]Liefermenge 3. Sais (5.17-4.18)'!BD22</f>
        <v>439.2</v>
      </c>
      <c r="I22" s="15">
        <f t="shared" si="1"/>
        <v>534.76666666666665</v>
      </c>
      <c r="J22" s="15">
        <f t="shared" si="2"/>
        <v>1604.3</v>
      </c>
      <c r="K22" s="16">
        <f t="shared" si="3"/>
        <v>0.99030864197530866</v>
      </c>
      <c r="L22" s="17">
        <f t="shared" si="4"/>
        <v>5.54</v>
      </c>
      <c r="M22" s="17">
        <f t="shared" si="5"/>
        <v>5.0925000000000002</v>
      </c>
      <c r="N22" s="17">
        <f t="shared" si="5"/>
        <v>3.6599999999999997</v>
      </c>
      <c r="O22" s="18">
        <f t="shared" si="6"/>
        <v>4.7641666666666671</v>
      </c>
      <c r="P22" s="19">
        <f>O22*'[1]Liefermenge 3. Sais (5.17-4.18)'!BC22*'[1]Liefermenge 3. Sais (5.17-4.18)'!BB22</f>
        <v>12.005700000000001</v>
      </c>
      <c r="Q22" s="13" t="s">
        <v>51</v>
      </c>
    </row>
    <row r="23" spans="1:17" ht="15" x14ac:dyDescent="0.25">
      <c r="A23" s="13" t="s">
        <v>52</v>
      </c>
      <c r="B23" s="14">
        <v>180</v>
      </c>
      <c r="C23" s="14">
        <v>200</v>
      </c>
      <c r="D23" s="14">
        <v>360</v>
      </c>
      <c r="E23" s="14">
        <f t="shared" si="0"/>
        <v>740</v>
      </c>
      <c r="F23" s="15">
        <f>'[1]Liefermenge 1. Sais (6.15-4.16)'!BA23</f>
        <v>672</v>
      </c>
      <c r="G23" s="15">
        <f>'[1]Liefermenge 2. Sais (5.16-4.17)'!BD23</f>
        <v>199.2</v>
      </c>
      <c r="H23" s="15">
        <f>'[1]Liefermenge 3. Sais (5.17-4.18)'!BD23</f>
        <v>287</v>
      </c>
      <c r="I23" s="15">
        <f t="shared" si="1"/>
        <v>386.06666666666666</v>
      </c>
      <c r="J23" s="15">
        <f t="shared" si="2"/>
        <v>1158.2</v>
      </c>
      <c r="K23" s="16">
        <f t="shared" si="3"/>
        <v>1.5651351351351352</v>
      </c>
      <c r="L23" s="17">
        <f t="shared" si="4"/>
        <v>6.72</v>
      </c>
      <c r="M23" s="17">
        <f t="shared" si="5"/>
        <v>1.66</v>
      </c>
      <c r="N23" s="17">
        <f t="shared" si="5"/>
        <v>2.3916666666666666</v>
      </c>
      <c r="O23" s="18">
        <f t="shared" si="6"/>
        <v>3.5905555555555551</v>
      </c>
      <c r="P23" s="19">
        <f>O23*'[1]Liefermenge 3. Sais (5.17-4.18)'!BC23*'[1]Liefermenge 3. Sais (5.17-4.18)'!BB23</f>
        <v>20.825222222222219</v>
      </c>
      <c r="Q23" s="13" t="s">
        <v>52</v>
      </c>
    </row>
    <row r="24" spans="1:17" ht="15" x14ac:dyDescent="0.25">
      <c r="A24" s="13" t="s">
        <v>53</v>
      </c>
      <c r="B24" s="14"/>
      <c r="C24" s="14"/>
      <c r="D24" s="14">
        <v>90</v>
      </c>
      <c r="E24" s="14">
        <f t="shared" si="0"/>
        <v>90</v>
      </c>
      <c r="F24" s="15">
        <f>'[1]Liefermenge 1. Sais (6.15-4.16)'!BA24</f>
        <v>49.5</v>
      </c>
      <c r="G24" s="15">
        <f>'[1]Liefermenge 2. Sais (5.16-4.17)'!BD24</f>
        <v>273</v>
      </c>
      <c r="H24" s="15">
        <f>'[1]Liefermenge 3. Sais (5.17-4.18)'!BD24</f>
        <v>244</v>
      </c>
      <c r="I24" s="15">
        <f t="shared" si="1"/>
        <v>188.83333333333334</v>
      </c>
      <c r="J24" s="15">
        <f t="shared" si="2"/>
        <v>566.5</v>
      </c>
      <c r="K24" s="16">
        <f t="shared" si="3"/>
        <v>6.2944444444444443</v>
      </c>
      <c r="L24" s="17">
        <f t="shared" si="4"/>
        <v>0.495</v>
      </c>
      <c r="M24" s="17">
        <f t="shared" si="5"/>
        <v>2.2749999999999999</v>
      </c>
      <c r="N24" s="17">
        <f t="shared" si="5"/>
        <v>2.0333333333333332</v>
      </c>
      <c r="O24" s="18">
        <f t="shared" si="6"/>
        <v>1.6011111111111109</v>
      </c>
      <c r="P24" s="19">
        <f>O24*'[1]Liefermenge 3. Sais (5.17-4.18)'!BC24*'[1]Liefermenge 3. Sais (5.17-4.18)'!BB24</f>
        <v>1.9213333333333331</v>
      </c>
      <c r="Q24" s="13" t="s">
        <v>53</v>
      </c>
    </row>
    <row r="25" spans="1:17" ht="15" x14ac:dyDescent="0.25">
      <c r="A25" s="13" t="s">
        <v>54</v>
      </c>
      <c r="B25" s="14">
        <v>45</v>
      </c>
      <c r="C25" s="14">
        <v>100</v>
      </c>
      <c r="D25" s="14">
        <v>90</v>
      </c>
      <c r="E25" s="14">
        <f t="shared" si="0"/>
        <v>235</v>
      </c>
      <c r="F25" s="15">
        <f>'[1]Liefermenge 1. Sais (6.15-4.16)'!BA25</f>
        <v>0</v>
      </c>
      <c r="G25" s="15">
        <f>'[1]Liefermenge 2. Sais (5.16-4.17)'!BD25</f>
        <v>0</v>
      </c>
      <c r="H25" s="15">
        <f>'[1]Liefermenge 3. Sais (5.17-4.18)'!BD25</f>
        <v>360.8</v>
      </c>
      <c r="I25" s="15">
        <f t="shared" si="1"/>
        <v>120.26666666666667</v>
      </c>
      <c r="J25" s="15">
        <f t="shared" si="2"/>
        <v>360.8</v>
      </c>
      <c r="K25" s="16">
        <f t="shared" si="3"/>
        <v>1.5353191489361702</v>
      </c>
      <c r="L25" s="17">
        <f t="shared" si="4"/>
        <v>0</v>
      </c>
      <c r="M25" s="17">
        <f t="shared" si="5"/>
        <v>0</v>
      </c>
      <c r="N25" s="17">
        <f t="shared" si="5"/>
        <v>3.0066666666666668</v>
      </c>
      <c r="O25" s="18">
        <f t="shared" si="6"/>
        <v>1.0022222222222223</v>
      </c>
      <c r="P25" s="19">
        <f>O25*'[1]Liefermenge 3. Sais (5.17-4.18)'!BC25*'[1]Liefermenge 3. Sais (5.17-4.18)'!BB25</f>
        <v>5.0010888888888898</v>
      </c>
      <c r="Q25" s="13" t="s">
        <v>54</v>
      </c>
    </row>
    <row r="26" spans="1:17" ht="15" x14ac:dyDescent="0.25">
      <c r="A26" s="13" t="s">
        <v>55</v>
      </c>
      <c r="B26" s="14">
        <v>66</v>
      </c>
      <c r="C26" s="14">
        <v>77</v>
      </c>
      <c r="D26" s="14">
        <v>66</v>
      </c>
      <c r="E26" s="14">
        <f t="shared" si="0"/>
        <v>209</v>
      </c>
      <c r="F26" s="15">
        <f>'[1]Liefermenge 1. Sais (6.15-4.16)'!BA26</f>
        <v>582</v>
      </c>
      <c r="G26" s="15">
        <f>'[1]Liefermenge 2. Sais (5.16-4.17)'!BD26</f>
        <v>1350.72</v>
      </c>
      <c r="H26" s="15">
        <f>'[1]Liefermenge 3. Sais (5.17-4.18)'!BD26</f>
        <v>1141.9199999999998</v>
      </c>
      <c r="I26" s="15">
        <f t="shared" si="1"/>
        <v>1024.8799999999999</v>
      </c>
      <c r="J26" s="15">
        <f t="shared" si="2"/>
        <v>3074.64</v>
      </c>
      <c r="K26" s="16">
        <f t="shared" si="3"/>
        <v>14.711196172248803</v>
      </c>
      <c r="L26" s="17">
        <f t="shared" si="4"/>
        <v>5.82</v>
      </c>
      <c r="M26" s="17">
        <f t="shared" si="5"/>
        <v>11.256</v>
      </c>
      <c r="N26" s="17">
        <f t="shared" si="5"/>
        <v>9.5159999999999982</v>
      </c>
      <c r="O26" s="18">
        <f t="shared" si="6"/>
        <v>8.863999999999999</v>
      </c>
      <c r="P26" s="19">
        <f>O26*'[1]Liefermenge 3. Sais (5.17-4.18)'!BC26*'[1]Liefermenge 3. Sais (5.17-4.18)'!BB26</f>
        <v>17.018879999999996</v>
      </c>
      <c r="Q26" s="13" t="s">
        <v>55</v>
      </c>
    </row>
    <row r="27" spans="1:17" ht="15" x14ac:dyDescent="0.25">
      <c r="A27" s="13" t="s">
        <v>56</v>
      </c>
      <c r="B27" s="14">
        <v>756</v>
      </c>
      <c r="C27" s="14">
        <v>900</v>
      </c>
      <c r="D27" s="14">
        <v>990</v>
      </c>
      <c r="E27" s="14">
        <f t="shared" si="0"/>
        <v>2646</v>
      </c>
      <c r="F27" s="15">
        <f>'[1]Liefermenge 1. Sais (6.15-4.16)'!BA27</f>
        <v>743</v>
      </c>
      <c r="G27" s="15">
        <f>'[1]Liefermenge 2. Sais (5.16-4.17)'!BD27</f>
        <v>935.5</v>
      </c>
      <c r="H27" s="15">
        <f>'[1]Liefermenge 3. Sais (5.17-4.18)'!BD27</f>
        <v>152.5</v>
      </c>
      <c r="I27" s="15">
        <f t="shared" si="1"/>
        <v>610.33333333333337</v>
      </c>
      <c r="J27" s="15">
        <f t="shared" si="2"/>
        <v>1831</v>
      </c>
      <c r="K27" s="16">
        <f t="shared" si="3"/>
        <v>0.69198790627362061</v>
      </c>
      <c r="L27" s="17">
        <f t="shared" si="4"/>
        <v>7.43</v>
      </c>
      <c r="M27" s="17">
        <f t="shared" si="5"/>
        <v>7.7958333333333334</v>
      </c>
      <c r="N27" s="17">
        <f t="shared" si="5"/>
        <v>1.2708333333333333</v>
      </c>
      <c r="O27" s="18">
        <f t="shared" si="6"/>
        <v>5.4988888888888887</v>
      </c>
      <c r="P27" s="19">
        <f>O27*'[1]Liefermenge 3. Sais (5.17-4.18)'!BC27*'[1]Liefermenge 3. Sais (5.17-4.18)'!BB27</f>
        <v>14.847000000000001</v>
      </c>
      <c r="Q27" s="13" t="s">
        <v>56</v>
      </c>
    </row>
    <row r="28" spans="1:17" ht="15" x14ac:dyDescent="0.25">
      <c r="A28" s="13" t="s">
        <v>57</v>
      </c>
      <c r="B28" s="14">
        <v>44</v>
      </c>
      <c r="C28" s="14">
        <v>55</v>
      </c>
      <c r="D28" s="14">
        <v>50</v>
      </c>
      <c r="E28" s="14">
        <f t="shared" si="0"/>
        <v>149</v>
      </c>
      <c r="F28" s="15">
        <f>'[1]Liefermenge 1. Sais (6.15-4.16)'!BA28</f>
        <v>37.11</v>
      </c>
      <c r="G28" s="15">
        <f>'[1]Liefermenge 2. Sais (5.16-4.17)'!BD28</f>
        <v>412.05</v>
      </c>
      <c r="H28" s="15">
        <f>'[1]Liefermenge 3. Sais (5.17-4.18)'!BD28</f>
        <v>292.95</v>
      </c>
      <c r="I28" s="15">
        <f t="shared" si="1"/>
        <v>247.37</v>
      </c>
      <c r="J28" s="15">
        <f t="shared" si="2"/>
        <v>742.11</v>
      </c>
      <c r="K28" s="16">
        <f t="shared" si="3"/>
        <v>4.9806040268456373</v>
      </c>
      <c r="L28" s="17">
        <f t="shared" si="4"/>
        <v>0.37109999999999999</v>
      </c>
      <c r="M28" s="17">
        <f t="shared" si="5"/>
        <v>3.4337500000000003</v>
      </c>
      <c r="N28" s="17">
        <f t="shared" si="5"/>
        <v>2.4412499999999997</v>
      </c>
      <c r="O28" s="18">
        <f t="shared" si="6"/>
        <v>2.0820333333333334</v>
      </c>
      <c r="P28" s="19">
        <f>O28*'[1]Liefermenge 3. Sais (5.17-4.18)'!BC28*'[1]Liefermenge 3. Sais (5.17-4.18)'!BB28</f>
        <v>2.6858229999999996</v>
      </c>
      <c r="Q28" s="13" t="s">
        <v>57</v>
      </c>
    </row>
    <row r="29" spans="1:17" ht="15" x14ac:dyDescent="0.25">
      <c r="A29" s="13" t="s">
        <v>58</v>
      </c>
      <c r="B29" s="14">
        <v>11</v>
      </c>
      <c r="C29" s="14"/>
      <c r="D29" s="14">
        <v>5</v>
      </c>
      <c r="E29" s="14">
        <f t="shared" si="0"/>
        <v>16</v>
      </c>
      <c r="F29" s="15">
        <f>'[1]Liefermenge 1. Sais (6.15-4.16)'!BA29</f>
        <v>13.3</v>
      </c>
      <c r="G29" s="15">
        <f>'[1]Liefermenge 2. Sais (5.16-4.17)'!BD29</f>
        <v>0</v>
      </c>
      <c r="H29" s="15">
        <f>'[1]Liefermenge 3. Sais (5.17-4.18)'!BD29</f>
        <v>5.95</v>
      </c>
      <c r="I29" s="15">
        <f t="shared" si="1"/>
        <v>6.416666666666667</v>
      </c>
      <c r="J29" s="15">
        <f t="shared" si="2"/>
        <v>19.25</v>
      </c>
      <c r="K29" s="16">
        <f t="shared" si="3"/>
        <v>1.203125</v>
      </c>
      <c r="L29" s="17">
        <f t="shared" si="4"/>
        <v>0.13300000000000001</v>
      </c>
      <c r="M29" s="17">
        <f t="shared" si="5"/>
        <v>0</v>
      </c>
      <c r="N29" s="17">
        <f t="shared" si="5"/>
        <v>4.9583333333333333E-2</v>
      </c>
      <c r="O29" s="18">
        <f t="shared" si="6"/>
        <v>6.0861111111111116E-2</v>
      </c>
      <c r="P29" s="19">
        <f>O29*'[1]Liefermenge 3. Sais (5.17-4.18)'!BC29*'[1]Liefermenge 3. Sais (5.17-4.18)'!BB29</f>
        <v>1.9475555555555558E-2</v>
      </c>
      <c r="Q29" s="13" t="s">
        <v>58</v>
      </c>
    </row>
    <row r="30" spans="1:17" ht="15" x14ac:dyDescent="0.25">
      <c r="A30" s="13" t="s">
        <v>59</v>
      </c>
      <c r="B30" s="14">
        <v>45</v>
      </c>
      <c r="C30" s="14">
        <v>40</v>
      </c>
      <c r="D30" s="14">
        <v>36</v>
      </c>
      <c r="E30" s="14">
        <f t="shared" si="0"/>
        <v>121</v>
      </c>
      <c r="F30" s="15">
        <f>'[1]Liefermenge 1. Sais (6.15-4.16)'!BA30</f>
        <v>389</v>
      </c>
      <c r="G30" s="15">
        <f>'[1]Liefermenge 2. Sais (5.16-4.17)'!BD30</f>
        <v>915</v>
      </c>
      <c r="H30" s="15">
        <f>'[1]Liefermenge 3. Sais (5.17-4.18)'!BD30</f>
        <v>257</v>
      </c>
      <c r="I30" s="15">
        <f t="shared" si="1"/>
        <v>520.33333333333337</v>
      </c>
      <c r="J30" s="15">
        <f t="shared" si="2"/>
        <v>1561</v>
      </c>
      <c r="K30" s="16">
        <f t="shared" si="3"/>
        <v>12.900826446280991</v>
      </c>
      <c r="L30" s="17">
        <f t="shared" si="4"/>
        <v>3.89</v>
      </c>
      <c r="M30" s="17">
        <f t="shared" si="5"/>
        <v>7.625</v>
      </c>
      <c r="N30" s="17">
        <f t="shared" si="5"/>
        <v>2.1416666666666666</v>
      </c>
      <c r="O30" s="18">
        <f t="shared" si="6"/>
        <v>4.5522222222222224</v>
      </c>
      <c r="P30" s="19">
        <f>O30*'[1]Liefermenge 3. Sais (5.17-4.18)'!BC30*'[1]Liefermenge 3. Sais (5.17-4.18)'!BB30</f>
        <v>9.0589222222222219</v>
      </c>
      <c r="Q30" s="13" t="s">
        <v>59</v>
      </c>
    </row>
    <row r="31" spans="1:17" ht="15" x14ac:dyDescent="0.25">
      <c r="A31" s="13" t="s">
        <v>60</v>
      </c>
      <c r="B31" s="14">
        <v>44</v>
      </c>
      <c r="C31" s="14">
        <v>22</v>
      </c>
      <c r="D31" s="14">
        <v>22</v>
      </c>
      <c r="E31" s="14">
        <f t="shared" si="0"/>
        <v>88</v>
      </c>
      <c r="F31" s="15">
        <f>'[1]Liefermenge 1. Sais (6.15-4.16)'!BA31</f>
        <v>134.70000000000002</v>
      </c>
      <c r="G31" s="15">
        <f>'[1]Liefermenge 2. Sais (5.16-4.17)'!BD31</f>
        <v>160.55999999999997</v>
      </c>
      <c r="H31" s="15">
        <f>'[1]Liefermenge 3. Sais (5.17-4.18)'!BD31</f>
        <v>8.8000000000000007</v>
      </c>
      <c r="I31" s="15">
        <f t="shared" si="1"/>
        <v>101.35333333333334</v>
      </c>
      <c r="J31" s="15">
        <f t="shared" si="2"/>
        <v>304.06</v>
      </c>
      <c r="K31" s="16">
        <f t="shared" si="3"/>
        <v>3.4552272727272726</v>
      </c>
      <c r="L31" s="17">
        <f t="shared" si="4"/>
        <v>1.3470000000000002</v>
      </c>
      <c r="M31" s="17">
        <f t="shared" si="5"/>
        <v>1.3379999999999999</v>
      </c>
      <c r="N31" s="17">
        <f t="shared" si="5"/>
        <v>7.3333333333333334E-2</v>
      </c>
      <c r="O31" s="18">
        <f t="shared" si="6"/>
        <v>0.9194444444444444</v>
      </c>
      <c r="P31" s="19">
        <f>O31*'[1]Liefermenge 3. Sais (5.17-4.18)'!BC31*'[1]Liefermenge 3. Sais (5.17-4.18)'!BB31</f>
        <v>16.55</v>
      </c>
      <c r="Q31" s="13" t="s">
        <v>60</v>
      </c>
    </row>
    <row r="32" spans="1:17" ht="15" x14ac:dyDescent="0.25">
      <c r="A32" s="13" t="s">
        <v>61</v>
      </c>
      <c r="B32" s="14">
        <v>65</v>
      </c>
      <c r="C32" s="14">
        <v>90</v>
      </c>
      <c r="D32" s="14">
        <v>180</v>
      </c>
      <c r="E32" s="14">
        <f t="shared" si="0"/>
        <v>335</v>
      </c>
      <c r="F32" s="15">
        <f>'[1]Liefermenge 1. Sais (6.15-4.16)'!BA32</f>
        <v>203.15</v>
      </c>
      <c r="G32" s="15">
        <f>'[1]Liefermenge 2. Sais (5.16-4.17)'!BD32</f>
        <v>294.95</v>
      </c>
      <c r="H32" s="15">
        <f>'[1]Liefermenge 3. Sais (5.17-4.18)'!BD32</f>
        <v>411.52</v>
      </c>
      <c r="I32" s="15">
        <f t="shared" si="1"/>
        <v>303.20666666666665</v>
      </c>
      <c r="J32" s="15">
        <f t="shared" si="2"/>
        <v>909.62</v>
      </c>
      <c r="K32" s="16">
        <f t="shared" si="3"/>
        <v>2.7152835820895524</v>
      </c>
      <c r="L32" s="17">
        <f t="shared" si="4"/>
        <v>2.0314999999999999</v>
      </c>
      <c r="M32" s="17">
        <f t="shared" si="5"/>
        <v>2.4579166666666667</v>
      </c>
      <c r="N32" s="17">
        <f t="shared" si="5"/>
        <v>3.4293333333333331</v>
      </c>
      <c r="O32" s="18">
        <f t="shared" si="6"/>
        <v>2.6395833333333334</v>
      </c>
      <c r="P32" s="19">
        <f>O32*'[1]Liefermenge 3. Sais (5.17-4.18)'!BC32*'[1]Liefermenge 3. Sais (5.17-4.18)'!BB32</f>
        <v>10.119106666666667</v>
      </c>
      <c r="Q32" s="13" t="s">
        <v>61</v>
      </c>
    </row>
    <row r="33" spans="1:17" ht="15" x14ac:dyDescent="0.25">
      <c r="A33" s="13" t="s">
        <v>62</v>
      </c>
      <c r="B33" s="14">
        <v>44</v>
      </c>
      <c r="C33" s="14">
        <v>33</v>
      </c>
      <c r="D33" s="14"/>
      <c r="E33" s="14">
        <f t="shared" si="0"/>
        <v>77</v>
      </c>
      <c r="F33" s="15">
        <f>'[1]Liefermenge 1. Sais (6.15-4.16)'!BA33</f>
        <v>323</v>
      </c>
      <c r="G33" s="15">
        <f>'[1]Liefermenge 2. Sais (5.16-4.17)'!BD33</f>
        <v>361</v>
      </c>
      <c r="H33" s="15">
        <f>'[1]Liefermenge 3. Sais (5.17-4.18)'!BD33</f>
        <v>474</v>
      </c>
      <c r="I33" s="15">
        <f t="shared" si="1"/>
        <v>386</v>
      </c>
      <c r="J33" s="15">
        <f t="shared" si="2"/>
        <v>1158</v>
      </c>
      <c r="K33" s="16">
        <f t="shared" si="3"/>
        <v>15.038961038961039</v>
      </c>
      <c r="L33" s="17">
        <f t="shared" si="4"/>
        <v>3.23</v>
      </c>
      <c r="M33" s="17">
        <f t="shared" si="5"/>
        <v>3.0083333333333333</v>
      </c>
      <c r="N33" s="17">
        <f t="shared" si="5"/>
        <v>3.95</v>
      </c>
      <c r="O33" s="18">
        <f t="shared" si="6"/>
        <v>3.3961111111111109</v>
      </c>
      <c r="P33" s="19">
        <f>O33*'[1]Liefermenge 3. Sais (5.17-4.18)'!BC33*'[1]Liefermenge 3. Sais (5.17-4.18)'!BB33</f>
        <v>6.7582611111111106</v>
      </c>
      <c r="Q33" s="13" t="s">
        <v>62</v>
      </c>
    </row>
    <row r="34" spans="1:17" ht="15" x14ac:dyDescent="0.25">
      <c r="A34" s="13" t="s">
        <v>63</v>
      </c>
      <c r="B34" s="14">
        <v>44</v>
      </c>
      <c r="C34" s="14">
        <v>55</v>
      </c>
      <c r="D34" s="14"/>
      <c r="E34" s="14">
        <f t="shared" si="0"/>
        <v>99</v>
      </c>
      <c r="F34" s="15">
        <f>'[1]Liefermenge 1. Sais (6.15-4.16)'!BA34</f>
        <v>0</v>
      </c>
      <c r="G34" s="15">
        <f>'[1]Liefermenge 2. Sais (5.16-4.17)'!BD34</f>
        <v>263</v>
      </c>
      <c r="H34" s="15">
        <f>'[1]Liefermenge 3. Sais (5.17-4.18)'!BD34</f>
        <v>194</v>
      </c>
      <c r="I34" s="15">
        <f t="shared" si="1"/>
        <v>152.33333333333334</v>
      </c>
      <c r="J34" s="15">
        <f t="shared" si="2"/>
        <v>457</v>
      </c>
      <c r="K34" s="16">
        <f t="shared" si="3"/>
        <v>4.6161616161616159</v>
      </c>
      <c r="L34" s="17">
        <f t="shared" si="4"/>
        <v>0</v>
      </c>
      <c r="M34" s="17">
        <f t="shared" si="5"/>
        <v>2.1916666666666669</v>
      </c>
      <c r="N34" s="17">
        <f t="shared" si="5"/>
        <v>1.6166666666666667</v>
      </c>
      <c r="O34" s="18">
        <f t="shared" si="6"/>
        <v>1.2694444444444446</v>
      </c>
      <c r="P34" s="19">
        <f>O34*'[1]Liefermenge 3. Sais (5.17-4.18)'!BC34*'[1]Liefermenge 3. Sais (5.17-4.18)'!BB34</f>
        <v>2.5388888888888892</v>
      </c>
      <c r="Q34" s="13" t="s">
        <v>63</v>
      </c>
    </row>
    <row r="35" spans="1:17" ht="15" x14ac:dyDescent="0.25">
      <c r="A35" s="13" t="s">
        <v>64</v>
      </c>
      <c r="B35" s="14">
        <v>90</v>
      </c>
      <c r="C35" s="14">
        <v>180</v>
      </c>
      <c r="D35" s="14">
        <v>180</v>
      </c>
      <c r="E35" s="14">
        <f t="shared" si="0"/>
        <v>450</v>
      </c>
      <c r="F35" s="15">
        <f>'[1]Liefermenge 1. Sais (6.15-4.16)'!BA35</f>
        <v>80.400000000000006</v>
      </c>
      <c r="G35" s="15">
        <f>'[1]Liefermenge 2. Sais (5.16-4.17)'!BD35</f>
        <v>53.9</v>
      </c>
      <c r="H35" s="15">
        <f>'[1]Liefermenge 3. Sais (5.17-4.18)'!BD35</f>
        <v>0</v>
      </c>
      <c r="I35" s="15">
        <f t="shared" si="1"/>
        <v>44.766666666666673</v>
      </c>
      <c r="J35" s="15">
        <f t="shared" si="2"/>
        <v>134.30000000000001</v>
      </c>
      <c r="K35" s="16">
        <f t="shared" si="3"/>
        <v>0.29844444444444446</v>
      </c>
      <c r="L35" s="17">
        <f t="shared" si="4"/>
        <v>0.80400000000000005</v>
      </c>
      <c r="M35" s="17">
        <f t="shared" si="5"/>
        <v>0.44916666666666666</v>
      </c>
      <c r="N35" s="17">
        <f t="shared" si="5"/>
        <v>0</v>
      </c>
      <c r="O35" s="18">
        <f t="shared" si="6"/>
        <v>0.41772222222222227</v>
      </c>
      <c r="P35" s="19">
        <f>O35*'[1]Liefermenge 3. Sais (5.17-4.18)'!BC35*'[1]Liefermenge 3. Sais (5.17-4.18)'!BB35</f>
        <v>3.7595000000000005</v>
      </c>
      <c r="Q35" s="13" t="s">
        <v>64</v>
      </c>
    </row>
    <row r="36" spans="1:17" ht="15" x14ac:dyDescent="0.25">
      <c r="A36" s="13" t="s">
        <v>65</v>
      </c>
      <c r="B36" s="14">
        <v>90</v>
      </c>
      <c r="C36" s="14">
        <v>220</v>
      </c>
      <c r="D36" s="14">
        <v>270</v>
      </c>
      <c r="E36" s="14">
        <f t="shared" si="0"/>
        <v>580</v>
      </c>
      <c r="F36" s="15">
        <f>'[1]Liefermenge 1. Sais (6.15-4.16)'!BA36</f>
        <v>310.59999999999997</v>
      </c>
      <c r="G36" s="15">
        <f>'[1]Liefermenge 2. Sais (5.16-4.17)'!BD36</f>
        <v>585.4</v>
      </c>
      <c r="H36" s="15">
        <f>'[1]Liefermenge 3. Sais (5.17-4.18)'!BD36</f>
        <v>256.2</v>
      </c>
      <c r="I36" s="15">
        <f t="shared" si="1"/>
        <v>384.06666666666666</v>
      </c>
      <c r="J36" s="15">
        <f t="shared" si="2"/>
        <v>1152.2</v>
      </c>
      <c r="K36" s="16">
        <f t="shared" si="3"/>
        <v>1.9865517241379311</v>
      </c>
      <c r="L36" s="17">
        <f t="shared" si="4"/>
        <v>3.1059999999999999</v>
      </c>
      <c r="M36" s="17">
        <f t="shared" si="5"/>
        <v>4.878333333333333</v>
      </c>
      <c r="N36" s="17">
        <f t="shared" si="5"/>
        <v>2.1349999999999998</v>
      </c>
      <c r="O36" s="18">
        <f t="shared" si="6"/>
        <v>3.3731111111111112</v>
      </c>
      <c r="P36" s="19">
        <f>O36*'[1]Liefermenge 3. Sais (5.17-4.18)'!BC36*'[1]Liefermenge 3. Sais (5.17-4.18)'!BB36</f>
        <v>9.4109800000000003</v>
      </c>
      <c r="Q36" s="13" t="s">
        <v>65</v>
      </c>
    </row>
    <row r="37" spans="1:17" ht="15" x14ac:dyDescent="0.25">
      <c r="A37" s="13" t="s">
        <v>66</v>
      </c>
      <c r="B37" s="14">
        <v>90</v>
      </c>
      <c r="C37" s="14">
        <v>180</v>
      </c>
      <c r="D37" s="14">
        <v>180</v>
      </c>
      <c r="E37" s="14">
        <f t="shared" si="0"/>
        <v>450</v>
      </c>
      <c r="F37" s="15">
        <f>'[1]Liefermenge 1. Sais (6.15-4.16)'!BA37</f>
        <v>315</v>
      </c>
      <c r="G37" s="15">
        <f>'[1]Liefermenge 2. Sais (5.16-4.17)'!BD37</f>
        <v>285.3</v>
      </c>
      <c r="H37" s="15">
        <f>'[1]Liefermenge 3. Sais (5.17-4.18)'!BD37</f>
        <v>0</v>
      </c>
      <c r="I37" s="15">
        <f t="shared" si="1"/>
        <v>200.1</v>
      </c>
      <c r="J37" s="15">
        <f t="shared" si="2"/>
        <v>600.29999999999995</v>
      </c>
      <c r="K37" s="16">
        <f t="shared" si="3"/>
        <v>1.3339999999999999</v>
      </c>
      <c r="L37" s="17">
        <f t="shared" si="4"/>
        <v>3.15</v>
      </c>
      <c r="M37" s="17">
        <f t="shared" si="5"/>
        <v>2.3774999999999999</v>
      </c>
      <c r="N37" s="17">
        <f t="shared" si="5"/>
        <v>0</v>
      </c>
      <c r="O37" s="18">
        <f t="shared" si="6"/>
        <v>1.8425</v>
      </c>
      <c r="P37" s="19">
        <f>O37*'[1]Liefermenge 3. Sais (5.17-4.18)'!BC37*'[1]Liefermenge 3. Sais (5.17-4.18)'!BB37</f>
        <v>6.3013500000000002</v>
      </c>
      <c r="Q37" s="13" t="s">
        <v>66</v>
      </c>
    </row>
    <row r="38" spans="1:17" ht="15" x14ac:dyDescent="0.25">
      <c r="A38" s="13" t="s">
        <v>67</v>
      </c>
      <c r="B38" s="14">
        <v>22</v>
      </c>
      <c r="C38" s="14">
        <v>22</v>
      </c>
      <c r="D38" s="14"/>
      <c r="E38" s="14">
        <f t="shared" si="0"/>
        <v>44</v>
      </c>
      <c r="F38" s="15">
        <f>'[1]Liefermenge 1. Sais (6.15-4.16)'!BA38</f>
        <v>19.100000000000001</v>
      </c>
      <c r="G38" s="15">
        <f>'[1]Liefermenge 2. Sais (5.16-4.17)'!BD38</f>
        <v>55.009999999999991</v>
      </c>
      <c r="H38" s="15">
        <f>'[1]Liefermenge 3. Sais (5.17-4.18)'!BD38</f>
        <v>0</v>
      </c>
      <c r="I38" s="15">
        <f t="shared" si="1"/>
        <v>24.70333333333333</v>
      </c>
      <c r="J38" s="15">
        <f t="shared" si="2"/>
        <v>74.109999999999985</v>
      </c>
      <c r="K38" s="16">
        <f t="shared" si="3"/>
        <v>1.6843181818181814</v>
      </c>
      <c r="L38" s="17">
        <f t="shared" si="4"/>
        <v>0.191</v>
      </c>
      <c r="M38" s="17">
        <f t="shared" si="5"/>
        <v>0.45841666666666658</v>
      </c>
      <c r="N38" s="17">
        <f t="shared" si="5"/>
        <v>0</v>
      </c>
      <c r="O38" s="18">
        <f t="shared" si="6"/>
        <v>0.21647222222222218</v>
      </c>
      <c r="P38" s="19">
        <f>O38*'[1]Liefermenge 3. Sais (5.17-4.18)'!BC38*'[1]Liefermenge 3. Sais (5.17-4.18)'!BB38</f>
        <v>4.8922722222222212</v>
      </c>
      <c r="Q38" s="13" t="s">
        <v>67</v>
      </c>
    </row>
    <row r="39" spans="1:17" ht="15" x14ac:dyDescent="0.25">
      <c r="A39" s="13" t="s">
        <v>68</v>
      </c>
      <c r="B39" s="14">
        <v>55</v>
      </c>
      <c r="C39" s="14">
        <v>33</v>
      </c>
      <c r="D39" s="14"/>
      <c r="E39" s="14">
        <f t="shared" si="0"/>
        <v>88</v>
      </c>
      <c r="F39" s="15">
        <f>'[1]Liefermenge 1. Sais (6.15-4.16)'!BA39</f>
        <v>136</v>
      </c>
      <c r="G39" s="15">
        <f>'[1]Liefermenge 2. Sais (5.16-4.17)'!BD39</f>
        <v>542</v>
      </c>
      <c r="H39" s="15">
        <f>'[1]Liefermenge 3. Sais (5.17-4.18)'!BD39</f>
        <v>163</v>
      </c>
      <c r="I39" s="15">
        <f t="shared" si="1"/>
        <v>280.33333333333331</v>
      </c>
      <c r="J39" s="15">
        <f t="shared" si="2"/>
        <v>841</v>
      </c>
      <c r="K39" s="16">
        <f t="shared" si="3"/>
        <v>9.5568181818181817</v>
      </c>
      <c r="L39" s="17">
        <f t="shared" si="4"/>
        <v>1.36</v>
      </c>
      <c r="M39" s="17">
        <f t="shared" si="5"/>
        <v>4.5166666666666666</v>
      </c>
      <c r="N39" s="17">
        <f t="shared" si="5"/>
        <v>1.3583333333333334</v>
      </c>
      <c r="O39" s="18">
        <f t="shared" si="6"/>
        <v>2.4116666666666666</v>
      </c>
      <c r="P39" s="19">
        <f>O39*'[1]Liefermenge 3. Sais (5.17-4.18)'!BC39*'[1]Liefermenge 3. Sais (5.17-4.18)'!BB39</f>
        <v>6.0050500000000007</v>
      </c>
      <c r="Q39" s="13" t="s">
        <v>68</v>
      </c>
    </row>
    <row r="40" spans="1:17" ht="15" x14ac:dyDescent="0.25">
      <c r="A40" s="13" t="s">
        <v>69</v>
      </c>
      <c r="B40" s="14">
        <v>495</v>
      </c>
      <c r="C40" s="14">
        <v>630</v>
      </c>
      <c r="D40" s="14">
        <v>360</v>
      </c>
      <c r="E40" s="14">
        <f t="shared" si="0"/>
        <v>1485</v>
      </c>
      <c r="F40" s="15">
        <f>'[1]Liefermenge 1. Sais (6.15-4.16)'!BA40</f>
        <v>2607</v>
      </c>
      <c r="G40" s="15">
        <f>'[1]Liefermenge 2. Sais (5.16-4.17)'!BD40</f>
        <v>3567</v>
      </c>
      <c r="H40" s="15">
        <f>'[1]Liefermenge 3. Sais (5.17-4.18)'!BD40</f>
        <v>3210</v>
      </c>
      <c r="I40" s="15">
        <f t="shared" si="1"/>
        <v>3128</v>
      </c>
      <c r="J40" s="15">
        <f t="shared" si="2"/>
        <v>9384</v>
      </c>
      <c r="K40" s="16">
        <f t="shared" si="3"/>
        <v>6.319191919191919</v>
      </c>
      <c r="L40" s="17">
        <f t="shared" si="4"/>
        <v>26.07</v>
      </c>
      <c r="M40" s="17">
        <f t="shared" si="5"/>
        <v>29.725000000000001</v>
      </c>
      <c r="N40" s="17">
        <f t="shared" si="5"/>
        <v>26.75</v>
      </c>
      <c r="O40" s="18">
        <f t="shared" si="6"/>
        <v>27.515000000000001</v>
      </c>
      <c r="P40" s="19">
        <f>O40*'[1]Liefermenge 3. Sais (5.17-4.18)'!BC40*'[1]Liefermenge 3. Sais (5.17-4.18)'!BB40</f>
        <v>54.754849999999998</v>
      </c>
      <c r="Q40" s="13" t="s">
        <v>69</v>
      </c>
    </row>
    <row r="41" spans="1:17" ht="15" x14ac:dyDescent="0.25">
      <c r="A41" s="13" t="s">
        <v>70</v>
      </c>
      <c r="B41" s="14"/>
      <c r="C41" s="14">
        <v>180</v>
      </c>
      <c r="D41" s="14">
        <v>180</v>
      </c>
      <c r="E41" s="14">
        <f t="shared" si="0"/>
        <v>360</v>
      </c>
      <c r="F41" s="15">
        <f>'[1]Liefermenge 1. Sais (6.15-4.16)'!BA41</f>
        <v>0</v>
      </c>
      <c r="G41" s="15">
        <f>'[1]Liefermenge 2. Sais (5.16-4.17)'!BD41</f>
        <v>302.5</v>
      </c>
      <c r="H41" s="15">
        <f>'[1]Liefermenge 3. Sais (5.17-4.18)'!BD41</f>
        <v>0</v>
      </c>
      <c r="I41" s="15">
        <f t="shared" si="1"/>
        <v>100.83333333333333</v>
      </c>
      <c r="J41" s="15">
        <f t="shared" si="2"/>
        <v>302.5</v>
      </c>
      <c r="K41" s="16">
        <f t="shared" si="3"/>
        <v>0.84027777777777779</v>
      </c>
      <c r="L41" s="17">
        <f t="shared" si="4"/>
        <v>0</v>
      </c>
      <c r="M41" s="17">
        <f t="shared" si="5"/>
        <v>2.5208333333333335</v>
      </c>
      <c r="N41" s="17">
        <f t="shared" si="5"/>
        <v>0</v>
      </c>
      <c r="O41" s="18">
        <f t="shared" si="6"/>
        <v>0.84027777777777779</v>
      </c>
      <c r="P41" s="19">
        <f>O41*'[1]Liefermenge 3. Sais (5.17-4.18)'!BC41*'[1]Liefermenge 3. Sais (5.17-4.18)'!BB41</f>
        <v>3.3527083333333336</v>
      </c>
      <c r="Q41" s="13" t="s">
        <v>70</v>
      </c>
    </row>
    <row r="42" spans="1:17" ht="15" x14ac:dyDescent="0.25">
      <c r="A42" s="13" t="s">
        <v>71</v>
      </c>
      <c r="B42" s="14">
        <v>11</v>
      </c>
      <c r="C42" s="14"/>
      <c r="D42" s="14"/>
      <c r="E42" s="14">
        <f t="shared" si="0"/>
        <v>11</v>
      </c>
      <c r="F42" s="15">
        <f>'[1]Liefermenge 1. Sais (6.15-4.16)'!BA42</f>
        <v>209</v>
      </c>
      <c r="G42" s="15">
        <f>'[1]Liefermenge 2. Sais (5.16-4.17)'!BD42</f>
        <v>0</v>
      </c>
      <c r="H42" s="15">
        <f>'[1]Liefermenge 3. Sais (5.17-4.18)'!BD42</f>
        <v>0</v>
      </c>
      <c r="I42" s="15">
        <f t="shared" si="1"/>
        <v>69.666666666666671</v>
      </c>
      <c r="J42" s="15">
        <f t="shared" si="2"/>
        <v>209</v>
      </c>
      <c r="K42" s="16">
        <f t="shared" si="3"/>
        <v>19</v>
      </c>
      <c r="L42" s="17">
        <f t="shared" si="4"/>
        <v>2.09</v>
      </c>
      <c r="M42" s="17">
        <f t="shared" si="5"/>
        <v>0</v>
      </c>
      <c r="N42" s="17">
        <f t="shared" si="5"/>
        <v>0</v>
      </c>
      <c r="O42" s="18">
        <f t="shared" si="6"/>
        <v>0.69666666666666666</v>
      </c>
      <c r="P42" s="19">
        <f>O42*'[1]Liefermenge 3. Sais (5.17-4.18)'!BC42*'[1]Liefermenge 3. Sais (5.17-4.18)'!BB42</f>
        <v>1.3863666666666667</v>
      </c>
      <c r="Q42" s="13" t="s">
        <v>71</v>
      </c>
    </row>
    <row r="43" spans="1:17" ht="15" x14ac:dyDescent="0.25">
      <c r="A43" s="13" t="s">
        <v>72</v>
      </c>
      <c r="B43" s="14">
        <v>45</v>
      </c>
      <c r="C43" s="14">
        <v>90</v>
      </c>
      <c r="D43" s="14">
        <v>90</v>
      </c>
      <c r="E43" s="14">
        <f t="shared" si="0"/>
        <v>225</v>
      </c>
      <c r="F43" s="15">
        <f>'[1]Liefermenge 1. Sais (6.15-4.16)'!BA43</f>
        <v>913</v>
      </c>
      <c r="G43" s="15">
        <f>'[1]Liefermenge 2. Sais (5.16-4.17)'!BD43</f>
        <v>1807</v>
      </c>
      <c r="H43" s="15">
        <f>'[1]Liefermenge 3. Sais (5.17-4.18)'!BD43</f>
        <v>488</v>
      </c>
      <c r="I43" s="15">
        <f t="shared" si="1"/>
        <v>1069.3333333333333</v>
      </c>
      <c r="J43" s="15">
        <f t="shared" si="2"/>
        <v>3208</v>
      </c>
      <c r="K43" s="16">
        <f t="shared" si="3"/>
        <v>14.257777777777777</v>
      </c>
      <c r="L43" s="17">
        <f t="shared" si="4"/>
        <v>9.1300000000000008</v>
      </c>
      <c r="M43" s="17">
        <f t="shared" si="5"/>
        <v>15.058333333333334</v>
      </c>
      <c r="N43" s="17">
        <f t="shared" si="5"/>
        <v>4.0666666666666664</v>
      </c>
      <c r="O43" s="18">
        <f t="shared" si="6"/>
        <v>9.418333333333333</v>
      </c>
      <c r="P43" s="19">
        <f>O43*'[1]Liefermenge 3. Sais (5.17-4.18)'!BC43*'[1]Liefermenge 3. Sais (5.17-4.18)'!BB43</f>
        <v>18.742483333333332</v>
      </c>
      <c r="Q43" s="13" t="s">
        <v>72</v>
      </c>
    </row>
    <row r="44" spans="1:17" ht="15" x14ac:dyDescent="0.25">
      <c r="A44" s="13" t="s">
        <v>73</v>
      </c>
      <c r="B44" s="14">
        <v>90</v>
      </c>
      <c r="C44" s="14">
        <v>160</v>
      </c>
      <c r="D44" s="14">
        <v>180</v>
      </c>
      <c r="E44" s="14">
        <f t="shared" si="0"/>
        <v>430</v>
      </c>
      <c r="F44" s="15">
        <f>'[1]Liefermenge 1. Sais (6.15-4.16)'!BA44</f>
        <v>60.9</v>
      </c>
      <c r="G44" s="15">
        <f>'[1]Liefermenge 2. Sais (5.16-4.17)'!BD44</f>
        <v>164</v>
      </c>
      <c r="H44" s="15">
        <f>'[1]Liefermenge 3. Sais (5.17-4.18)'!BD44</f>
        <v>0</v>
      </c>
      <c r="I44" s="15">
        <f t="shared" si="1"/>
        <v>74.966666666666669</v>
      </c>
      <c r="J44" s="15">
        <f t="shared" si="2"/>
        <v>224.9</v>
      </c>
      <c r="K44" s="16">
        <f t="shared" si="3"/>
        <v>0.52302325581395348</v>
      </c>
      <c r="L44" s="17">
        <f t="shared" si="4"/>
        <v>0.60899999999999999</v>
      </c>
      <c r="M44" s="17">
        <f t="shared" si="5"/>
        <v>1.3666666666666667</v>
      </c>
      <c r="N44" s="17">
        <f t="shared" si="5"/>
        <v>0</v>
      </c>
      <c r="O44" s="18">
        <f t="shared" si="6"/>
        <v>0.65855555555555556</v>
      </c>
      <c r="P44" s="19">
        <f>O44*'[1]Liefermenge 3. Sais (5.17-4.18)'!BC44*'[1]Liefermenge 3. Sais (5.17-4.18)'!BB44</f>
        <v>2.8910588888888888</v>
      </c>
      <c r="Q44" s="13" t="s">
        <v>73</v>
      </c>
    </row>
    <row r="45" spans="1:17" ht="15" x14ac:dyDescent="0.25">
      <c r="A45" s="13" t="s">
        <v>74</v>
      </c>
      <c r="B45" s="14">
        <v>44</v>
      </c>
      <c r="C45" s="14">
        <v>33</v>
      </c>
      <c r="D45" s="14">
        <v>44</v>
      </c>
      <c r="E45" s="14">
        <f t="shared" si="0"/>
        <v>121</v>
      </c>
      <c r="F45" s="15">
        <f>'[1]Liefermenge 1. Sais (6.15-4.16)'!BA45</f>
        <v>116.60000000000001</v>
      </c>
      <c r="G45" s="15">
        <f>'[1]Liefermenge 2. Sais (5.16-4.17)'!BD45</f>
        <v>192.1</v>
      </c>
      <c r="H45" s="15">
        <f>'[1]Liefermenge 3. Sais (5.17-4.18)'!BD45</f>
        <v>164.04999999999998</v>
      </c>
      <c r="I45" s="15">
        <f t="shared" si="1"/>
        <v>157.58333333333334</v>
      </c>
      <c r="J45" s="15">
        <f t="shared" si="2"/>
        <v>472.75</v>
      </c>
      <c r="K45" s="16">
        <f t="shared" si="3"/>
        <v>3.9070247933884299</v>
      </c>
      <c r="L45" s="17">
        <f t="shared" si="4"/>
        <v>1.1660000000000001</v>
      </c>
      <c r="M45" s="17">
        <f t="shared" si="5"/>
        <v>1.6008333333333333</v>
      </c>
      <c r="N45" s="17">
        <f t="shared" si="5"/>
        <v>1.3670833333333332</v>
      </c>
      <c r="O45" s="18">
        <f t="shared" si="6"/>
        <v>1.3779722222222224</v>
      </c>
      <c r="P45" s="19">
        <f>O45*'[1]Liefermenge 3. Sais (5.17-4.18)'!BC45*'[1]Liefermenge 3. Sais (5.17-4.18)'!BB45</f>
        <v>10.885980555555557</v>
      </c>
      <c r="Q45" s="13" t="s">
        <v>74</v>
      </c>
    </row>
    <row r="46" spans="1:17" ht="15" x14ac:dyDescent="0.25">
      <c r="A46" s="13" t="s">
        <v>75</v>
      </c>
      <c r="B46" s="14">
        <v>44</v>
      </c>
      <c r="C46" s="14">
        <v>55</v>
      </c>
      <c r="D46" s="14"/>
      <c r="E46" s="14">
        <f t="shared" si="0"/>
        <v>99</v>
      </c>
      <c r="F46" s="15">
        <f>'[1]Liefermenge 1. Sais (6.15-4.16)'!BA46</f>
        <v>0</v>
      </c>
      <c r="G46" s="15">
        <f>'[1]Liefermenge 2. Sais (5.16-4.17)'!BD46</f>
        <v>264</v>
      </c>
      <c r="H46" s="15">
        <f>'[1]Liefermenge 3. Sais (5.17-4.18)'!BD46</f>
        <v>458</v>
      </c>
      <c r="I46" s="15">
        <f t="shared" si="1"/>
        <v>240.66666666666666</v>
      </c>
      <c r="J46" s="15">
        <f t="shared" si="2"/>
        <v>722</v>
      </c>
      <c r="K46" s="16">
        <f t="shared" si="3"/>
        <v>7.2929292929292933</v>
      </c>
      <c r="L46" s="17">
        <f t="shared" si="4"/>
        <v>0</v>
      </c>
      <c r="M46" s="17">
        <f t="shared" si="5"/>
        <v>2.2000000000000002</v>
      </c>
      <c r="N46" s="17">
        <f t="shared" si="5"/>
        <v>3.8166666666666669</v>
      </c>
      <c r="O46" s="18">
        <f t="shared" si="6"/>
        <v>2.005555555555556</v>
      </c>
      <c r="P46" s="19">
        <f>O46*'[1]Liefermenge 3. Sais (5.17-4.18)'!BC46*'[1]Liefermenge 3. Sais (5.17-4.18)'!BB46</f>
        <v>5.6155555555555567</v>
      </c>
      <c r="Q46" s="13" t="s">
        <v>75</v>
      </c>
    </row>
    <row r="47" spans="1:17" ht="15" x14ac:dyDescent="0.25">
      <c r="A47" s="13" t="s">
        <v>76</v>
      </c>
      <c r="B47" s="14">
        <v>65</v>
      </c>
      <c r="C47" s="14">
        <v>90</v>
      </c>
      <c r="D47" s="14">
        <v>180</v>
      </c>
      <c r="E47" s="14">
        <f t="shared" si="0"/>
        <v>335</v>
      </c>
      <c r="F47" s="15">
        <f>'[1]Liefermenge 1. Sais (6.15-4.16)'!BA47</f>
        <v>210</v>
      </c>
      <c r="G47" s="15">
        <f>'[1]Liefermenge 2. Sais (5.16-4.17)'!BD47</f>
        <v>201.15</v>
      </c>
      <c r="H47" s="15">
        <f>'[1]Liefermenge 3. Sais (5.17-4.18)'!BD47</f>
        <v>164.70000000000002</v>
      </c>
      <c r="I47" s="15">
        <f t="shared" si="1"/>
        <v>191.95000000000002</v>
      </c>
      <c r="J47" s="15">
        <f t="shared" si="2"/>
        <v>575.85</v>
      </c>
      <c r="K47" s="16">
        <f t="shared" si="3"/>
        <v>1.7189552238805972</v>
      </c>
      <c r="L47" s="17">
        <f t="shared" si="4"/>
        <v>2.1</v>
      </c>
      <c r="M47" s="17">
        <f t="shared" si="5"/>
        <v>1.67625</v>
      </c>
      <c r="N47" s="17">
        <f t="shared" si="5"/>
        <v>1.3725000000000001</v>
      </c>
      <c r="O47" s="18">
        <f t="shared" si="6"/>
        <v>1.7162499999999998</v>
      </c>
      <c r="P47" s="19">
        <f>O47*'[1]Liefermenge 3. Sais (5.17-4.18)'!BC47*'[1]Liefermenge 3. Sais (5.17-4.18)'!BB47</f>
        <v>4.6184287500000005</v>
      </c>
      <c r="Q47" s="13" t="s">
        <v>76</v>
      </c>
    </row>
    <row r="48" spans="1:17" ht="15" x14ac:dyDescent="0.25">
      <c r="A48" s="13" t="s">
        <v>77</v>
      </c>
      <c r="B48" s="14">
        <v>132</v>
      </c>
      <c r="C48" s="14">
        <v>121</v>
      </c>
      <c r="D48" s="14">
        <v>66</v>
      </c>
      <c r="E48" s="14">
        <f t="shared" si="0"/>
        <v>319</v>
      </c>
      <c r="F48" s="15">
        <f>'[1]Liefermenge 1. Sais (6.15-4.16)'!BA48</f>
        <v>926.7</v>
      </c>
      <c r="G48" s="15">
        <f>'[1]Liefermenge 2. Sais (5.16-4.17)'!BD48</f>
        <v>1562.9</v>
      </c>
      <c r="H48" s="15">
        <f>'[1]Liefermenge 3. Sais (5.17-4.18)'!BD48</f>
        <v>495.9</v>
      </c>
      <c r="I48" s="15">
        <f t="shared" si="1"/>
        <v>995.16666666666686</v>
      </c>
      <c r="J48" s="15">
        <f t="shared" si="2"/>
        <v>2985.5000000000005</v>
      </c>
      <c r="K48" s="16">
        <f t="shared" si="3"/>
        <v>9.3589341692789976</v>
      </c>
      <c r="L48" s="17">
        <f t="shared" si="4"/>
        <v>9.2670000000000012</v>
      </c>
      <c r="M48" s="17">
        <f t="shared" si="5"/>
        <v>13.024166666666668</v>
      </c>
      <c r="N48" s="17">
        <f t="shared" si="5"/>
        <v>4.1324999999999994</v>
      </c>
      <c r="O48" s="18">
        <f t="shared" si="6"/>
        <v>8.8078888888888898</v>
      </c>
      <c r="P48" s="19">
        <f>O48*'[1]Liefermenge 3. Sais (5.17-4.18)'!BC48*'[1]Liefermenge 3. Sais (5.17-4.18)'!BB48</f>
        <v>43.951365555555562</v>
      </c>
      <c r="Q48" s="13" t="s">
        <v>77</v>
      </c>
    </row>
    <row r="49" spans="1:17" ht="15" x14ac:dyDescent="0.25">
      <c r="A49" s="13" t="s">
        <v>78</v>
      </c>
      <c r="B49" s="14"/>
      <c r="C49" s="14"/>
      <c r="D49" s="14">
        <v>55</v>
      </c>
      <c r="E49" s="14">
        <f t="shared" si="0"/>
        <v>55</v>
      </c>
      <c r="F49" s="15">
        <f>'[1]Liefermenge 1. Sais (6.15-4.16)'!BA49</f>
        <v>0</v>
      </c>
      <c r="G49" s="15">
        <f>'[1]Liefermenge 2. Sais (5.16-4.17)'!BD49</f>
        <v>0</v>
      </c>
      <c r="H49" s="15">
        <f>'[1]Liefermenge 3. Sais (5.17-4.18)'!BD49</f>
        <v>511.90000000000009</v>
      </c>
      <c r="I49" s="15">
        <f t="shared" si="1"/>
        <v>170.63333333333335</v>
      </c>
      <c r="J49" s="15">
        <f t="shared" si="2"/>
        <v>511.90000000000009</v>
      </c>
      <c r="K49" s="16">
        <f t="shared" si="3"/>
        <v>9.3072727272727285</v>
      </c>
      <c r="L49" s="17">
        <f t="shared" si="4"/>
        <v>0</v>
      </c>
      <c r="M49" s="17">
        <f t="shared" si="5"/>
        <v>0</v>
      </c>
      <c r="N49" s="17">
        <f t="shared" si="5"/>
        <v>4.265833333333334</v>
      </c>
      <c r="O49" s="18">
        <f t="shared" si="6"/>
        <v>1.4219444444444447</v>
      </c>
      <c r="P49" s="19">
        <f>O49*'[1]Liefermenge 3. Sais (5.17-4.18)'!BC49*'[1]Liefermenge 3. Sais (5.17-4.18)'!BB49</f>
        <v>7.0955027777777788</v>
      </c>
      <c r="Q49" s="13" t="s">
        <v>78</v>
      </c>
    </row>
    <row r="50" spans="1:17" ht="15" x14ac:dyDescent="0.25">
      <c r="A50" s="13" t="s">
        <v>79</v>
      </c>
      <c r="B50" s="14">
        <v>180</v>
      </c>
      <c r="C50" s="14"/>
      <c r="D50" s="14"/>
      <c r="E50" s="14">
        <f t="shared" si="0"/>
        <v>180</v>
      </c>
      <c r="F50" s="15">
        <f>'[1]Liefermenge 1. Sais (6.15-4.16)'!BA50</f>
        <v>338</v>
      </c>
      <c r="G50" s="15">
        <f>'[1]Liefermenge 2. Sais (5.16-4.17)'!BD50</f>
        <v>0</v>
      </c>
      <c r="H50" s="15">
        <f>'[1]Liefermenge 3. Sais (5.17-4.18)'!BD50</f>
        <v>0</v>
      </c>
      <c r="I50" s="15">
        <f t="shared" si="1"/>
        <v>112.66666666666667</v>
      </c>
      <c r="J50" s="15">
        <f t="shared" si="2"/>
        <v>338</v>
      </c>
      <c r="K50" s="16">
        <f t="shared" si="3"/>
        <v>1.8777777777777778</v>
      </c>
      <c r="L50" s="17">
        <f t="shared" si="4"/>
        <v>3.38</v>
      </c>
      <c r="M50" s="17">
        <f t="shared" si="5"/>
        <v>0</v>
      </c>
      <c r="N50" s="17">
        <f t="shared" si="5"/>
        <v>0</v>
      </c>
      <c r="O50" s="18">
        <f t="shared" si="6"/>
        <v>1.1266666666666667</v>
      </c>
      <c r="P50" s="19">
        <f>O50*'[1]Liefermenge 3. Sais (5.17-4.18)'!BC50*'[1]Liefermenge 3. Sais (5.17-4.18)'!BB50</f>
        <v>0</v>
      </c>
      <c r="Q50" s="13" t="s">
        <v>79</v>
      </c>
    </row>
    <row r="51" spans="1:17" ht="15" x14ac:dyDescent="0.25">
      <c r="A51" s="13" t="s">
        <v>80</v>
      </c>
      <c r="B51" s="14">
        <v>65</v>
      </c>
      <c r="C51" s="14">
        <v>180</v>
      </c>
      <c r="D51" s="14">
        <v>180</v>
      </c>
      <c r="E51" s="14">
        <f t="shared" si="0"/>
        <v>425</v>
      </c>
      <c r="F51" s="15">
        <f>'[1]Liefermenge 1. Sais (6.15-4.16)'!BA51</f>
        <v>210</v>
      </c>
      <c r="G51" s="15">
        <f>'[1]Liefermenge 2. Sais (5.16-4.17)'!BD51</f>
        <v>103</v>
      </c>
      <c r="H51" s="15">
        <f>'[1]Liefermenge 3. Sais (5.17-4.18)'!BD51</f>
        <v>0</v>
      </c>
      <c r="I51" s="15">
        <f t="shared" si="1"/>
        <v>104.33333333333333</v>
      </c>
      <c r="J51" s="15">
        <f t="shared" si="2"/>
        <v>313</v>
      </c>
      <c r="K51" s="16">
        <f t="shared" si="3"/>
        <v>0.7364705882352941</v>
      </c>
      <c r="L51" s="17">
        <f t="shared" si="4"/>
        <v>2.1</v>
      </c>
      <c r="M51" s="17">
        <f t="shared" si="5"/>
        <v>0.85833333333333328</v>
      </c>
      <c r="N51" s="17">
        <f t="shared" si="5"/>
        <v>0</v>
      </c>
      <c r="O51" s="18">
        <f t="shared" si="6"/>
        <v>0.98611111111111116</v>
      </c>
      <c r="P51" s="19">
        <f>O51*'[1]Liefermenge 3. Sais (5.17-4.18)'!BC51*'[1]Liefermenge 3. Sais (5.17-4.18)'!BB51</f>
        <v>3.7472222222222222</v>
      </c>
      <c r="Q51" s="13" t="s">
        <v>80</v>
      </c>
    </row>
    <row r="52" spans="1:17" ht="15" x14ac:dyDescent="0.25">
      <c r="A52" s="13" t="s">
        <v>81</v>
      </c>
      <c r="B52" s="14">
        <v>360</v>
      </c>
      <c r="C52" s="14">
        <v>360</v>
      </c>
      <c r="D52" s="14">
        <v>270</v>
      </c>
      <c r="E52" s="14">
        <f t="shared" si="0"/>
        <v>990</v>
      </c>
      <c r="F52" s="15">
        <f>'[1]Liefermenge 1. Sais (6.15-4.16)'!BA52</f>
        <v>1070.3</v>
      </c>
      <c r="G52" s="15">
        <f>'[1]Liefermenge 2. Sais (5.16-4.17)'!BD52</f>
        <v>1173.8999999999999</v>
      </c>
      <c r="H52" s="15">
        <f>'[1]Liefermenge 3. Sais (5.17-4.18)'!BD52</f>
        <v>1001.6</v>
      </c>
      <c r="I52" s="15">
        <f t="shared" si="1"/>
        <v>1081.9333333333332</v>
      </c>
      <c r="J52" s="15">
        <f t="shared" si="2"/>
        <v>3245.7999999999997</v>
      </c>
      <c r="K52" s="16">
        <f t="shared" si="3"/>
        <v>3.2785858585858585</v>
      </c>
      <c r="L52" s="17">
        <f t="shared" si="4"/>
        <v>10.702999999999999</v>
      </c>
      <c r="M52" s="17">
        <f t="shared" si="5"/>
        <v>9.7824999999999989</v>
      </c>
      <c r="N52" s="17">
        <f t="shared" si="5"/>
        <v>8.3466666666666676</v>
      </c>
      <c r="O52" s="18">
        <f t="shared" si="6"/>
        <v>9.6107222222222219</v>
      </c>
      <c r="P52" s="19">
        <f>O52*'[1]Liefermenge 3. Sais (5.17-4.18)'!BC52*'[1]Liefermenge 3. Sais (5.17-4.18)'!BB52</f>
        <v>30.754311111111111</v>
      </c>
      <c r="Q52" s="13" t="s">
        <v>81</v>
      </c>
    </row>
    <row r="53" spans="1:17" ht="15" x14ac:dyDescent="0.25">
      <c r="A53" s="13" t="s">
        <v>82</v>
      </c>
      <c r="B53" s="14">
        <v>65</v>
      </c>
      <c r="C53" s="14">
        <v>90</v>
      </c>
      <c r="D53" s="14">
        <v>180</v>
      </c>
      <c r="E53" s="14">
        <f t="shared" si="0"/>
        <v>335</v>
      </c>
      <c r="F53" s="15">
        <f>'[1]Liefermenge 1. Sais (6.15-4.16)'!BA53</f>
        <v>229</v>
      </c>
      <c r="G53" s="15">
        <f>'[1]Liefermenge 2. Sais (5.16-4.17)'!BD53</f>
        <v>290</v>
      </c>
      <c r="H53" s="15">
        <f>'[1]Liefermenge 3. Sais (5.17-4.18)'!BD53</f>
        <v>263</v>
      </c>
      <c r="I53" s="15">
        <f t="shared" si="1"/>
        <v>260.66666666666669</v>
      </c>
      <c r="J53" s="15">
        <f t="shared" si="2"/>
        <v>782</v>
      </c>
      <c r="K53" s="16">
        <f t="shared" si="3"/>
        <v>2.3343283582089551</v>
      </c>
      <c r="L53" s="17">
        <f t="shared" si="4"/>
        <v>2.29</v>
      </c>
      <c r="M53" s="17">
        <f t="shared" si="5"/>
        <v>2.4166666666666665</v>
      </c>
      <c r="N53" s="17">
        <f t="shared" si="5"/>
        <v>2.1916666666666669</v>
      </c>
      <c r="O53" s="18">
        <f t="shared" si="6"/>
        <v>2.2994444444444446</v>
      </c>
      <c r="P53" s="19">
        <f>O53*'[1]Liefermenge 3. Sais (5.17-4.18)'!BC53*'[1]Liefermenge 3. Sais (5.17-4.18)'!BB53</f>
        <v>7.3582222222222233</v>
      </c>
      <c r="Q53" s="13" t="s">
        <v>82</v>
      </c>
    </row>
    <row r="54" spans="1:17" ht="15" x14ac:dyDescent="0.25">
      <c r="A54" s="13" t="s">
        <v>83</v>
      </c>
      <c r="B54" s="14">
        <v>270</v>
      </c>
      <c r="C54" s="14">
        <v>360</v>
      </c>
      <c r="D54" s="14">
        <v>450</v>
      </c>
      <c r="E54" s="14">
        <f t="shared" si="0"/>
        <v>1080</v>
      </c>
      <c r="F54" s="15">
        <f>'[1]Liefermenge 1. Sais (6.15-4.16)'!BA54</f>
        <v>55.6</v>
      </c>
      <c r="G54" s="15">
        <f>'[1]Liefermenge 2. Sais (5.16-4.17)'!BD54</f>
        <v>103.5</v>
      </c>
      <c r="H54" s="15">
        <f>'[1]Liefermenge 3. Sais (5.17-4.18)'!BD54</f>
        <v>380.4</v>
      </c>
      <c r="I54" s="15">
        <f t="shared" si="1"/>
        <v>179.83333333333334</v>
      </c>
      <c r="J54" s="15">
        <f t="shared" si="2"/>
        <v>539.5</v>
      </c>
      <c r="K54" s="16">
        <f t="shared" si="3"/>
        <v>0.49953703703703706</v>
      </c>
      <c r="L54" s="17">
        <f t="shared" si="4"/>
        <v>0.55600000000000005</v>
      </c>
      <c r="M54" s="17">
        <f t="shared" si="5"/>
        <v>0.86250000000000004</v>
      </c>
      <c r="N54" s="17">
        <f t="shared" si="5"/>
        <v>3.17</v>
      </c>
      <c r="O54" s="18">
        <f t="shared" si="6"/>
        <v>1.5294999999999999</v>
      </c>
      <c r="P54" s="19">
        <f>O54*'[1]Liefermenge 3. Sais (5.17-4.18)'!BC54*'[1]Liefermenge 3. Sais (5.17-4.18)'!BB54</f>
        <v>4.2825999999999995</v>
      </c>
      <c r="Q54" s="13" t="s">
        <v>83</v>
      </c>
    </row>
    <row r="55" spans="1:17" s="8" customFormat="1" ht="21" x14ac:dyDescent="0.35">
      <c r="A55" s="20"/>
      <c r="B55" s="8">
        <f>SUM(B3:B54)</f>
        <v>7310</v>
      </c>
      <c r="C55" s="8">
        <f t="shared" ref="C55:E55" si="7">SUM(C3:C54)</f>
        <v>8550</v>
      </c>
      <c r="D55" s="8">
        <f t="shared" si="7"/>
        <v>7570</v>
      </c>
      <c r="E55" s="8">
        <f t="shared" si="7"/>
        <v>23430</v>
      </c>
      <c r="L55" s="15">
        <f>'[1]Liefermenge 1. Sais (6.15-4.16)'!BC57</f>
        <v>558.96490999999992</v>
      </c>
      <c r="M55" s="15">
        <f>'[1]Liefermenge 2. Sais (5.16-4.17)'!BF57</f>
        <v>708.365725</v>
      </c>
      <c r="N55" s="15">
        <f>'[1]Liefermenge 3. Sais (5.17-4.18)'!BF57</f>
        <v>538.29508999999996</v>
      </c>
      <c r="O55" s="21" t="s">
        <v>84</v>
      </c>
      <c r="P55" s="22">
        <f>AVERAGE(L55:N55)</f>
        <v>601.87524166666662</v>
      </c>
    </row>
    <row r="56" spans="1:17" ht="21" x14ac:dyDescent="0.35">
      <c r="L56" s="15">
        <f t="shared" ref="L56:M56" si="8">L55/12</f>
        <v>46.580409166666662</v>
      </c>
      <c r="M56" s="15">
        <f t="shared" si="8"/>
        <v>59.030477083333331</v>
      </c>
      <c r="N56" s="15">
        <f>N55/12</f>
        <v>44.857924166666663</v>
      </c>
      <c r="O56" s="25" t="s">
        <v>3</v>
      </c>
      <c r="P56" s="22">
        <f>AVERAGE(L56:N56)</f>
        <v>50.156270138888885</v>
      </c>
    </row>
    <row r="58" spans="1:17" ht="15" x14ac:dyDescent="0.25">
      <c r="A58"/>
    </row>
    <row r="59" spans="1:17" ht="15" x14ac:dyDescent="0.25">
      <c r="A59"/>
    </row>
    <row r="60" spans="1:17" ht="15" x14ac:dyDescent="0.25">
      <c r="A60"/>
    </row>
    <row r="61" spans="1:17" ht="15" x14ac:dyDescent="0.25">
      <c r="A61"/>
    </row>
  </sheetData>
  <conditionalFormatting sqref="F3:I54">
    <cfRule type="colorScale" priority="64">
      <colorScale>
        <cfvo type="num" val="0"/>
        <cfvo type="num" val="0.1"/>
        <color rgb="FFFF7128"/>
        <color theme="0"/>
      </colorScale>
    </cfRule>
    <cfRule type="expression" dxfId="6" priority="68">
      <formula>MOD(ROW(),2)=0</formula>
    </cfRule>
    <cfRule type="colorScale" priority="69">
      <colorScale>
        <cfvo type="num" val="0"/>
        <cfvo type="num" val="0.1"/>
        <color rgb="FFFF7128"/>
        <color theme="0"/>
      </colorScale>
    </cfRule>
  </conditionalFormatting>
  <conditionalFormatting sqref="B3:E54">
    <cfRule type="expression" dxfId="5" priority="67">
      <formula>MOD(ROW(),2)=0</formula>
    </cfRule>
  </conditionalFormatting>
  <conditionalFormatting sqref="L3:N54">
    <cfRule type="expression" dxfId="4" priority="66">
      <formula>MOD(ROW(),2)=0</formula>
    </cfRule>
  </conditionalFormatting>
  <conditionalFormatting sqref="J3:J54">
    <cfRule type="expression" dxfId="3" priority="65">
      <formula>MOD(ROW(),2)=0</formula>
    </cfRule>
  </conditionalFormatting>
  <conditionalFormatting sqref="I3:I54">
    <cfRule type="expression" dxfId="2" priority="63">
      <formula>MOD(ROW(),2)=0</formula>
    </cfRule>
  </conditionalFormatting>
  <conditionalFormatting sqref="F3:H3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H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H5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H6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:H7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:H8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H9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H10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H11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H12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:H13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:H1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:H15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:H16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:H18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9:G21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:H21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:H2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H23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:H24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:H26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G27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H29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:H28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9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9:H29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:H30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:H3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:H3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:H33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4:H34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:H3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:H36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:H37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:H38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:H3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:H40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2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H4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G4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:H4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6:H4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:H4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:H4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1:G5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2:H5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3:G5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4:H5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5:N55">
    <cfRule type="colorScale" priority="6">
      <colorScale>
        <cfvo type="num" val="0"/>
        <cfvo type="num" val="0.1"/>
        <color rgb="FFFF7128"/>
        <color theme="0"/>
      </colorScale>
    </cfRule>
    <cfRule type="expression" dxfId="1" priority="7">
      <formula>MOD(ROW(),2)=0</formula>
    </cfRule>
    <cfRule type="colorScale" priority="8">
      <colorScale>
        <cfvo type="num" val="0"/>
        <cfvo type="num" val="0.1"/>
        <color rgb="FFFF7128"/>
        <color theme="0"/>
      </colorScale>
    </cfRule>
  </conditionalFormatting>
  <conditionalFormatting sqref="L55:N5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6:N56">
    <cfRule type="colorScale" priority="2">
      <colorScale>
        <cfvo type="num" val="0"/>
        <cfvo type="num" val="0.1"/>
        <color rgb="FFFF7128"/>
        <color theme="0"/>
      </colorScale>
    </cfRule>
    <cfRule type="expression" dxfId="0" priority="3">
      <formula>MOD(ROW(),2)=0</formula>
    </cfRule>
    <cfRule type="colorScale" priority="4">
      <colorScale>
        <cfvo type="num" val="0"/>
        <cfvo type="num" val="0.1"/>
        <color rgb="FFFF7128"/>
        <color theme="0"/>
      </colorScale>
    </cfRule>
  </conditionalFormatting>
  <conditionalFormatting sqref="L56:N5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"/>
  <sheetViews>
    <sheetView workbookViewId="0">
      <selection sqref="A1:BC33"/>
    </sheetView>
  </sheetViews>
  <sheetFormatPr baseColWidth="10" defaultRowHeight="15" x14ac:dyDescent="0.25"/>
  <cols>
    <col min="1" max="1" width="12.28515625" bestFit="1" customWidth="1"/>
    <col min="2" max="2" width="3" bestFit="1" customWidth="1"/>
    <col min="3" max="5" width="2" bestFit="1" customWidth="1"/>
    <col min="6" max="6" width="3" bestFit="1" customWidth="1"/>
    <col min="7" max="10" width="2" bestFit="1" customWidth="1"/>
    <col min="11" max="54" width="3" bestFit="1" customWidth="1"/>
    <col min="55" max="55" width="11.42578125" style="8"/>
  </cols>
  <sheetData>
    <row r="1" spans="1:55" s="4" customFormat="1" ht="15.75" x14ac:dyDescent="0.2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3" t="s">
        <v>1</v>
      </c>
    </row>
    <row r="2" spans="1:55" ht="15.75" x14ac:dyDescent="0.25">
      <c r="A2" s="5">
        <v>2015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>
        <v>0</v>
      </c>
      <c r="X2" s="6">
        <v>2</v>
      </c>
      <c r="Y2" s="6">
        <v>3</v>
      </c>
      <c r="Z2" s="6">
        <v>5</v>
      </c>
      <c r="AA2" s="6">
        <v>4</v>
      </c>
      <c r="AB2" s="6">
        <v>5</v>
      </c>
      <c r="AC2" s="6">
        <v>4</v>
      </c>
      <c r="AD2" s="6">
        <v>3</v>
      </c>
      <c r="AE2" s="6">
        <v>10</v>
      </c>
      <c r="AF2" s="6">
        <v>9</v>
      </c>
      <c r="AG2" s="6">
        <v>9</v>
      </c>
      <c r="AH2" s="6">
        <v>8</v>
      </c>
      <c r="AI2" s="6">
        <v>10</v>
      </c>
      <c r="AJ2" s="6">
        <v>9</v>
      </c>
      <c r="AK2" s="6">
        <v>16</v>
      </c>
      <c r="AL2" s="6">
        <v>14</v>
      </c>
      <c r="AM2" s="6">
        <v>14</v>
      </c>
      <c r="AN2" s="6">
        <v>15</v>
      </c>
      <c r="AO2" s="6">
        <v>6</v>
      </c>
      <c r="AP2" s="6">
        <v>8</v>
      </c>
      <c r="AQ2" s="6">
        <v>7</v>
      </c>
      <c r="AR2" s="6">
        <v>7</v>
      </c>
      <c r="AS2" s="6">
        <v>5</v>
      </c>
      <c r="AT2" s="6">
        <v>7</v>
      </c>
      <c r="AU2" s="6">
        <v>6</v>
      </c>
      <c r="AV2" s="6">
        <v>5</v>
      </c>
      <c r="AW2" s="6">
        <v>6</v>
      </c>
      <c r="AX2" s="6">
        <v>3</v>
      </c>
      <c r="AY2" s="6">
        <v>4</v>
      </c>
      <c r="AZ2" s="6">
        <v>4</v>
      </c>
      <c r="BA2" s="6">
        <v>7</v>
      </c>
      <c r="BB2" s="6">
        <v>4</v>
      </c>
      <c r="BC2" s="7">
        <f>AVERAGE(W2:BB2)</f>
        <v>6.84375</v>
      </c>
    </row>
    <row r="3" spans="1:55" ht="15.75" x14ac:dyDescent="0.25">
      <c r="A3" s="5">
        <v>2016</v>
      </c>
      <c r="B3" s="6">
        <v>4</v>
      </c>
      <c r="C3" s="6">
        <v>4</v>
      </c>
      <c r="D3" s="6">
        <v>4</v>
      </c>
      <c r="E3" s="6">
        <v>3</v>
      </c>
      <c r="F3" s="6">
        <v>5</v>
      </c>
      <c r="G3" s="6">
        <v>4</v>
      </c>
      <c r="H3" s="6">
        <v>1</v>
      </c>
      <c r="I3" s="6">
        <v>3</v>
      </c>
      <c r="J3" s="6">
        <v>3</v>
      </c>
      <c r="K3" s="6">
        <v>2</v>
      </c>
      <c r="L3" s="6">
        <v>0</v>
      </c>
      <c r="M3" s="6">
        <v>3</v>
      </c>
      <c r="N3" s="6">
        <v>2</v>
      </c>
      <c r="O3" s="6">
        <v>0</v>
      </c>
      <c r="P3" s="6">
        <v>3</v>
      </c>
      <c r="Q3" s="6">
        <v>4</v>
      </c>
      <c r="R3" s="6">
        <v>1</v>
      </c>
      <c r="S3" s="6">
        <v>4</v>
      </c>
      <c r="T3" s="6">
        <v>4</v>
      </c>
      <c r="U3" s="6">
        <v>4</v>
      </c>
      <c r="V3" s="6">
        <v>3</v>
      </c>
      <c r="W3" s="6">
        <v>4</v>
      </c>
      <c r="X3" s="6">
        <v>2</v>
      </c>
      <c r="Y3" s="6">
        <v>1</v>
      </c>
      <c r="Z3" s="6">
        <v>2</v>
      </c>
      <c r="AA3" s="6">
        <v>4</v>
      </c>
      <c r="AB3" s="6">
        <v>5</v>
      </c>
      <c r="AC3" s="6">
        <v>5</v>
      </c>
      <c r="AD3" s="6">
        <v>6</v>
      </c>
      <c r="AE3" s="6">
        <v>8</v>
      </c>
      <c r="AF3" s="6">
        <v>10</v>
      </c>
      <c r="AG3" s="6">
        <v>12</v>
      </c>
      <c r="AH3" s="6">
        <v>12</v>
      </c>
      <c r="AI3" s="6">
        <v>15</v>
      </c>
      <c r="AJ3" s="6">
        <v>14</v>
      </c>
      <c r="AK3" s="6">
        <v>16</v>
      </c>
      <c r="AL3" s="6">
        <v>10</v>
      </c>
      <c r="AM3" s="6">
        <v>12</v>
      </c>
      <c r="AN3" s="6">
        <v>11</v>
      </c>
      <c r="AO3" s="6">
        <v>15</v>
      </c>
      <c r="AP3" s="6">
        <v>9</v>
      </c>
      <c r="AQ3" s="6">
        <v>7</v>
      </c>
      <c r="AR3" s="6">
        <v>5</v>
      </c>
      <c r="AS3" s="6">
        <v>9</v>
      </c>
      <c r="AT3" s="6">
        <v>5</v>
      </c>
      <c r="AU3" s="6">
        <v>3</v>
      </c>
      <c r="AV3" s="6">
        <v>3</v>
      </c>
      <c r="AW3" s="6">
        <v>4</v>
      </c>
      <c r="AX3" s="6">
        <v>3</v>
      </c>
      <c r="AY3" s="6">
        <v>3</v>
      </c>
      <c r="AZ3" s="6">
        <v>5</v>
      </c>
      <c r="BA3" s="6">
        <v>4</v>
      </c>
      <c r="BB3" s="6"/>
      <c r="BC3" s="7">
        <f>AVERAGE(B3:BB3)</f>
        <v>5.4807692307692308</v>
      </c>
    </row>
    <row r="4" spans="1:55" ht="15.75" x14ac:dyDescent="0.25">
      <c r="A4" s="5">
        <v>2017</v>
      </c>
      <c r="B4" s="6">
        <v>4</v>
      </c>
      <c r="C4" s="6">
        <v>4</v>
      </c>
      <c r="D4" s="6">
        <v>4</v>
      </c>
      <c r="E4" s="6">
        <v>3</v>
      </c>
      <c r="F4" s="6">
        <v>3</v>
      </c>
      <c r="G4" s="6">
        <v>3</v>
      </c>
      <c r="H4" s="6">
        <v>3</v>
      </c>
      <c r="I4" s="6">
        <v>3</v>
      </c>
      <c r="J4" s="6">
        <v>5</v>
      </c>
      <c r="K4" s="6">
        <v>4</v>
      </c>
      <c r="L4" s="6">
        <v>4</v>
      </c>
      <c r="M4" s="6">
        <v>6</v>
      </c>
      <c r="N4" s="6">
        <v>5</v>
      </c>
      <c r="O4" s="6">
        <v>6</v>
      </c>
      <c r="P4" s="6">
        <v>7</v>
      </c>
      <c r="Q4" s="6">
        <v>5</v>
      </c>
      <c r="R4" s="6">
        <v>5</v>
      </c>
      <c r="S4" s="6">
        <v>5</v>
      </c>
      <c r="T4" s="6">
        <v>4</v>
      </c>
      <c r="U4" s="6">
        <v>4</v>
      </c>
      <c r="V4" s="6">
        <v>4</v>
      </c>
      <c r="W4" s="6">
        <v>3</v>
      </c>
      <c r="X4" s="6">
        <v>4</v>
      </c>
      <c r="Y4" s="6">
        <v>4</v>
      </c>
      <c r="Z4" s="6">
        <v>4</v>
      </c>
      <c r="AA4" s="6">
        <v>7</v>
      </c>
      <c r="AB4" s="6">
        <v>10</v>
      </c>
      <c r="AC4" s="6">
        <v>6</v>
      </c>
      <c r="AD4" s="6">
        <v>7</v>
      </c>
      <c r="AE4" s="6">
        <v>10</v>
      </c>
      <c r="AF4" s="6">
        <v>9</v>
      </c>
      <c r="AG4" s="6">
        <v>8</v>
      </c>
      <c r="AH4" s="6">
        <v>11</v>
      </c>
      <c r="AI4" s="6">
        <v>14</v>
      </c>
      <c r="AJ4" s="6">
        <v>12</v>
      </c>
      <c r="AK4" s="6">
        <v>11</v>
      </c>
      <c r="AL4" s="6">
        <v>11</v>
      </c>
      <c r="AM4" s="6">
        <v>9</v>
      </c>
      <c r="AN4" s="6">
        <v>9</v>
      </c>
      <c r="AO4" s="6">
        <v>10</v>
      </c>
      <c r="AP4" s="6">
        <v>9</v>
      </c>
      <c r="AQ4" s="6">
        <v>9</v>
      </c>
      <c r="AR4" s="6">
        <v>9</v>
      </c>
      <c r="AS4" s="6">
        <v>6</v>
      </c>
      <c r="AT4" s="6">
        <v>4</v>
      </c>
      <c r="AU4" s="6">
        <v>5</v>
      </c>
      <c r="AV4" s="6">
        <v>6</v>
      </c>
      <c r="AW4" s="6">
        <v>5</v>
      </c>
      <c r="AX4" s="6">
        <v>6</v>
      </c>
      <c r="AY4" s="6">
        <v>8</v>
      </c>
      <c r="AZ4" s="6">
        <v>6</v>
      </c>
      <c r="BA4" s="6">
        <v>8</v>
      </c>
      <c r="BB4" s="6"/>
      <c r="BC4" s="7">
        <f>AVERAGE(B4:BB4)</f>
        <v>6.365384615384615</v>
      </c>
    </row>
    <row r="5" spans="1:55" ht="15.75" x14ac:dyDescent="0.25">
      <c r="A5" s="5">
        <v>2018</v>
      </c>
    </row>
    <row r="8" spans="1:55" ht="15.75" x14ac:dyDescent="0.25">
      <c r="A8" s="5" t="s">
        <v>2</v>
      </c>
      <c r="B8" s="5">
        <f>AVERAGE(B2:B5)</f>
        <v>4</v>
      </c>
      <c r="C8" s="5">
        <f>AVERAGE(C2:C5)</f>
        <v>4</v>
      </c>
      <c r="D8" s="5">
        <f>AVERAGE(D2:D5)</f>
        <v>4</v>
      </c>
      <c r="E8" s="5">
        <f>AVERAGE(E2:E5)</f>
        <v>3</v>
      </c>
      <c r="F8" s="5">
        <f>AVERAGE(F2:F5)</f>
        <v>4</v>
      </c>
      <c r="G8" s="5">
        <f>AVERAGE(G2:G5)</f>
        <v>3.5</v>
      </c>
      <c r="H8" s="5">
        <f>AVERAGE(H2:H5)</f>
        <v>2</v>
      </c>
      <c r="I8" s="5">
        <f>AVERAGE(I2:I5)</f>
        <v>3</v>
      </c>
      <c r="J8" s="5">
        <f>AVERAGE(J2:J5)</f>
        <v>4</v>
      </c>
      <c r="K8" s="5">
        <f>AVERAGE(K2:K5)</f>
        <v>3</v>
      </c>
      <c r="L8" s="5">
        <f>AVERAGE(L2:L5)</f>
        <v>2</v>
      </c>
      <c r="M8" s="5">
        <f>AVERAGE(M2:M5)</f>
        <v>4.5</v>
      </c>
      <c r="N8" s="5">
        <f>AVERAGE(N2:N5)</f>
        <v>3.5</v>
      </c>
      <c r="O8" s="5">
        <f>AVERAGE(O2:O5)</f>
        <v>3</v>
      </c>
      <c r="P8" s="5">
        <f>AVERAGE(P2:P5)</f>
        <v>5</v>
      </c>
      <c r="Q8" s="5">
        <f>AVERAGE(Q2:Q5)</f>
        <v>4.5</v>
      </c>
      <c r="R8" s="5">
        <f>AVERAGE(R2:R5)</f>
        <v>3</v>
      </c>
      <c r="S8" s="5">
        <f>AVERAGE(S2:S5)</f>
        <v>4.5</v>
      </c>
      <c r="T8" s="5">
        <f>AVERAGE(T2:T5)</f>
        <v>4</v>
      </c>
      <c r="U8" s="5">
        <f>AVERAGE(U2:U5)</f>
        <v>4</v>
      </c>
      <c r="V8" s="5">
        <f>AVERAGE(V2:V5)</f>
        <v>3.5</v>
      </c>
      <c r="W8" s="5">
        <f>AVERAGE(W2:W5)</f>
        <v>2.3333333333333335</v>
      </c>
      <c r="X8" s="5">
        <f>AVERAGE(X2:X5)</f>
        <v>2.6666666666666665</v>
      </c>
      <c r="Y8" s="5">
        <f>AVERAGE(Y2:Y5)</f>
        <v>2.6666666666666665</v>
      </c>
      <c r="Z8" s="5">
        <f>AVERAGE(Z2:Z5)</f>
        <v>3.6666666666666665</v>
      </c>
      <c r="AA8" s="5">
        <f>AVERAGE(AA2:AA5)</f>
        <v>5</v>
      </c>
      <c r="AB8" s="5">
        <f>AVERAGE(AB2:AB5)</f>
        <v>6.666666666666667</v>
      </c>
      <c r="AC8" s="5">
        <f>AVERAGE(AC2:AC5)</f>
        <v>5</v>
      </c>
      <c r="AD8" s="5">
        <f>AVERAGE(AD2:AD5)</f>
        <v>5.333333333333333</v>
      </c>
      <c r="AE8" s="5">
        <f>AVERAGE(AE2:AE5)</f>
        <v>9.3333333333333339</v>
      </c>
      <c r="AF8" s="5">
        <f>AVERAGE(AF2:AF5)</f>
        <v>9.3333333333333339</v>
      </c>
      <c r="AG8" s="5">
        <f>AVERAGE(AG2:AG5)</f>
        <v>9.6666666666666661</v>
      </c>
      <c r="AH8" s="5">
        <f>AVERAGE(AH2:AH5)</f>
        <v>10.333333333333334</v>
      </c>
      <c r="AI8" s="5">
        <f>AVERAGE(AI2:AI5)</f>
        <v>13</v>
      </c>
      <c r="AJ8" s="5">
        <f>AVERAGE(AJ2:AJ5)</f>
        <v>11.666666666666666</v>
      </c>
      <c r="AK8" s="5">
        <f>AVERAGE(AK2:AK5)</f>
        <v>14.333333333333334</v>
      </c>
      <c r="AL8" s="5">
        <f>AVERAGE(AL2:AL5)</f>
        <v>11.666666666666666</v>
      </c>
      <c r="AM8" s="5">
        <f>AVERAGE(AM2:AM5)</f>
        <v>11.666666666666666</v>
      </c>
      <c r="AN8" s="5">
        <f>AVERAGE(AN2:AN5)</f>
        <v>11.666666666666666</v>
      </c>
      <c r="AO8" s="5">
        <f>AVERAGE(AO2:AO5)</f>
        <v>10.333333333333334</v>
      </c>
      <c r="AP8" s="5">
        <f>AVERAGE(AP2:AP5)</f>
        <v>8.6666666666666661</v>
      </c>
      <c r="AQ8" s="5">
        <f>AVERAGE(AQ2:AQ5)</f>
        <v>7.666666666666667</v>
      </c>
      <c r="AR8" s="5">
        <f>AVERAGE(AR2:AR5)</f>
        <v>7</v>
      </c>
      <c r="AS8" s="5">
        <f>AVERAGE(AS2:AS5)</f>
        <v>6.666666666666667</v>
      </c>
      <c r="AT8" s="5">
        <f>AVERAGE(AT2:AT5)</f>
        <v>5.333333333333333</v>
      </c>
      <c r="AU8" s="5">
        <f>AVERAGE(AU2:AU5)</f>
        <v>4.666666666666667</v>
      </c>
      <c r="AV8" s="5">
        <f>AVERAGE(AV2:AV5)</f>
        <v>4.666666666666667</v>
      </c>
      <c r="AW8" s="5">
        <f>AVERAGE(AW2:AW5)</f>
        <v>5</v>
      </c>
      <c r="AX8" s="5">
        <f>AVERAGE(AX2:AX5)</f>
        <v>4</v>
      </c>
      <c r="AY8" s="5">
        <f>AVERAGE(AY2:AY5)</f>
        <v>5</v>
      </c>
      <c r="AZ8" s="5">
        <f>AVERAGE(AZ2:AZ5)</f>
        <v>5</v>
      </c>
      <c r="BA8" s="5">
        <f>AVERAGE(BA2:BA5)</f>
        <v>6.333333333333333</v>
      </c>
      <c r="BB8" s="5">
        <f>AVERAGE(BB2:BB5)</f>
        <v>4</v>
      </c>
      <c r="BC8" s="7">
        <f>AVERAGE(BC2:BC5)</f>
        <v>6.2299679487179489</v>
      </c>
    </row>
    <row r="10" spans="1:55" ht="15.75" x14ac:dyDescent="0.25">
      <c r="A10" s="5" t="s">
        <v>3</v>
      </c>
      <c r="B10" s="5" t="s">
        <v>4</v>
      </c>
      <c r="C10" s="5"/>
      <c r="D10" s="5"/>
      <c r="E10" s="5"/>
      <c r="F10" s="5" t="s">
        <v>5</v>
      </c>
      <c r="G10" s="5"/>
      <c r="H10" s="5"/>
      <c r="I10" s="5"/>
      <c r="J10" s="5"/>
      <c r="K10" s="5"/>
      <c r="L10" s="5"/>
      <c r="M10" s="5" t="s">
        <v>6</v>
      </c>
      <c r="N10" s="5"/>
      <c r="O10" s="5"/>
      <c r="P10" s="5"/>
      <c r="Q10" s="5" t="s">
        <v>7</v>
      </c>
      <c r="R10" s="5"/>
      <c r="S10" s="5"/>
      <c r="T10" s="5"/>
      <c r="U10" s="5" t="s">
        <v>8</v>
      </c>
      <c r="V10" s="5"/>
      <c r="W10" s="5"/>
      <c r="X10" s="5"/>
      <c r="Y10" s="5" t="s">
        <v>9</v>
      </c>
      <c r="Z10" s="5"/>
      <c r="AA10" s="5"/>
      <c r="AB10" s="5"/>
      <c r="AC10" s="5" t="s">
        <v>10</v>
      </c>
      <c r="AD10" s="5"/>
      <c r="AE10" s="5"/>
      <c r="AF10" s="5"/>
      <c r="AG10" s="5" t="s">
        <v>11</v>
      </c>
      <c r="AH10" s="5"/>
      <c r="AI10" s="5"/>
      <c r="AJ10" s="5"/>
      <c r="AK10" s="5" t="s">
        <v>12</v>
      </c>
      <c r="AL10" s="5"/>
      <c r="AM10" s="5"/>
      <c r="AN10" s="5"/>
      <c r="AO10" s="5" t="s">
        <v>13</v>
      </c>
      <c r="AP10" s="5"/>
      <c r="AQ10" s="5"/>
      <c r="AR10" s="5"/>
      <c r="AS10" s="5" t="s">
        <v>14</v>
      </c>
      <c r="AT10" s="5"/>
      <c r="AU10" s="5"/>
      <c r="AV10" s="5"/>
      <c r="AW10" s="5" t="s">
        <v>15</v>
      </c>
      <c r="AX10" s="5"/>
      <c r="AY10" s="5"/>
      <c r="AZ10" s="7"/>
      <c r="BA10" s="7"/>
      <c r="BB10" s="7"/>
      <c r="BC10" s="7"/>
    </row>
    <row r="11" spans="1:55" x14ac:dyDescent="0.25">
      <c r="B11">
        <f>SUM(B8:E8,BB8)</f>
        <v>19</v>
      </c>
      <c r="F11">
        <f>SUM(F8:I8)</f>
        <v>12.5</v>
      </c>
      <c r="M11">
        <f>SUM(M8:P8)</f>
        <v>16</v>
      </c>
      <c r="Q11">
        <f>SUM(Q8:T8)</f>
        <v>16</v>
      </c>
      <c r="U11">
        <f>SUM(U8:X8)</f>
        <v>12.5</v>
      </c>
      <c r="Y11">
        <f>SUM(Y8:AB8)</f>
        <v>18</v>
      </c>
      <c r="AC11">
        <f>SUM(AC8:AF8)</f>
        <v>29</v>
      </c>
      <c r="AG11">
        <f>SUM(AG8:AJ8)</f>
        <v>44.666666666666664</v>
      </c>
      <c r="AK11">
        <f>SUM(AK8:AN8)</f>
        <v>49.333333333333329</v>
      </c>
      <c r="AO11">
        <f>SUM(AO8:AR8)</f>
        <v>33.666666666666671</v>
      </c>
      <c r="AS11">
        <f>SUM(AS8:AV8)</f>
        <v>21.333333333333336</v>
      </c>
      <c r="AW11">
        <f>SUM(AW8:BA8)</f>
        <v>25.333333333333332</v>
      </c>
    </row>
  </sheetData>
  <conditionalFormatting sqref="W2:BB2">
    <cfRule type="colorScale" priority="5">
      <colorScale>
        <cfvo type="num" val="0"/>
        <cfvo type="num" val="5"/>
        <cfvo type="num" val="5.0999999999999996"/>
        <color rgb="FFF8696B"/>
        <color theme="0"/>
        <color rgb="FF63BE7B"/>
      </colorScale>
    </cfRule>
  </conditionalFormatting>
  <conditionalFormatting sqref="B3:BB3">
    <cfRule type="colorScale" priority="4">
      <colorScale>
        <cfvo type="num" val="0"/>
        <cfvo type="num" val="5"/>
        <cfvo type="num" val="5.0999999999999996"/>
        <color rgb="FFF8696B"/>
        <color theme="0"/>
        <color rgb="FF63BE7B"/>
      </colorScale>
    </cfRule>
  </conditionalFormatting>
  <conditionalFormatting sqref="B4:BB4">
    <cfRule type="colorScale" priority="3">
      <colorScale>
        <cfvo type="num" val="0"/>
        <cfvo type="num" val="5"/>
        <cfvo type="num" val="5.0999999999999996"/>
        <color rgb="FFF8696B"/>
        <color theme="0"/>
        <color rgb="FF63BE7B"/>
      </colorScale>
    </cfRule>
  </conditionalFormatting>
  <conditionalFormatting sqref="B2:V2">
    <cfRule type="colorScale" priority="2">
      <colorScale>
        <cfvo type="num" val="0"/>
        <cfvo type="num" val="5"/>
        <cfvo type="num" val="5.0999999999999996"/>
        <color rgb="FFF8696B"/>
        <color theme="0"/>
        <color rgb="FF63BE7B"/>
      </colorScale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</vt:vector>
  </HeadingPairs>
  <TitlesOfParts>
    <vt:vector size="4" baseType="lpstr">
      <vt:lpstr>Liefermenge nach KW</vt:lpstr>
      <vt:lpstr>Erträge</vt:lpstr>
      <vt:lpstr>Gemüse nach KW</vt:lpstr>
      <vt:lpstr>Diag. Gemüsemenge A</vt:lpstr>
    </vt:vector>
  </TitlesOfParts>
  <Company>Pentium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2018-01-22T19:24:04Z</dcterms:created>
  <dcterms:modified xsi:type="dcterms:W3CDTF">2018-01-22T19:56:54Z</dcterms:modified>
</cp:coreProperties>
</file>